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1410" windowWidth="15480" windowHeight="5925" activeTab="0"/>
  </bookViews>
  <sheets>
    <sheet name="Kids TV Quiz (the abductee)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<sst xmlns="http://schemas.openxmlformats.org/spreadsheetml/2006/main" count="9" uniqueCount="8">
  <si>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Kids Classic TV Quiz</t>
  </si>
  <si>
    <t>Bonus Questions</t>
  </si>
  <si>
    <t>See how many you can get right, and unlock the bonus questions and features</t>
  </si>
  <si>
    <t>*</t>
  </si>
  <si>
    <t>Well done, you have correctly guessed</t>
  </si>
  <si>
    <t>pictures</t>
  </si>
  <si>
    <t>Well done, you have</t>
  </si>
  <si>
    <t>Bonus Questions Correct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</si>
</sst>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>
        <color indexed="62"/>
      </left>
      <right>
        <color indexed="63"/>
      </right>
      <top style="mediumDashDotDot">
        <color indexed="62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62"/>
      </top>
      <bottom>
        <color indexed="63"/>
      </bottom>
    </border>
    <border>
      <left>
        <color indexed="63"/>
      </left>
      <right style="mediumDashDotDot">
        <color indexed="62"/>
      </right>
      <top style="mediumDashDotDot">
        <color indexed="62"/>
      </top>
      <bottom>
        <color indexed="63"/>
      </bottom>
    </border>
    <border>
      <left style="mediumDashDot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62"/>
      </right>
      <top>
        <color indexed="63"/>
      </top>
      <bottom>
        <color indexed="63"/>
      </bottom>
    </border>
    <border>
      <left style="mediumDashDotDot">
        <color indexed="62"/>
      </left>
      <right>
        <color indexed="63"/>
      </right>
      <top>
        <color indexed="63"/>
      </top>
      <bottom style="mediumDashDotDot">
        <color indexed="6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62"/>
      </bottom>
    </border>
    <border>
      <left>
        <color indexed="63"/>
      </left>
      <right style="mediumDashDotDot">
        <color indexed="62"/>
      </right>
      <top>
        <color indexed="63"/>
      </top>
      <bottom style="mediumDashDotDot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2" borderId="0" xfId="0" applyFill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3" borderId="4" xfId="0" applyFill="1" applyBorder="1" applyAlignment="1" applyProtection="1">
      <alignment wrapText="1"/>
      <protection hidden="1"/>
    </xf>
    <xf numFmtId="0" fontId="0" fillId="3" borderId="5" xfId="0" applyFill="1" applyBorder="1" applyAlignment="1" applyProtection="1">
      <alignment wrapText="1"/>
      <protection hidden="1"/>
    </xf>
    <xf numFmtId="0" fontId="0" fillId="3" borderId="6" xfId="0" applyFill="1" applyBorder="1" applyAlignment="1" applyProtection="1">
      <alignment wrapText="1"/>
      <protection hidden="1"/>
    </xf>
    <xf numFmtId="0" fontId="0" fillId="3" borderId="7" xfId="0" applyFill="1" applyBorder="1" applyAlignment="1" applyProtection="1">
      <alignment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0" fillId="3" borderId="8" xfId="0" applyFill="1" applyBorder="1" applyAlignment="1" applyProtection="1">
      <alignment wrapText="1"/>
      <protection hidden="1"/>
    </xf>
    <xf numFmtId="0" fontId="0" fillId="3" borderId="9" xfId="0" applyFill="1" applyBorder="1" applyAlignment="1" applyProtection="1">
      <alignment wrapText="1"/>
      <protection hidden="1"/>
    </xf>
    <xf numFmtId="0" fontId="0" fillId="3" borderId="10" xfId="0" applyFill="1" applyBorder="1" applyAlignment="1" applyProtection="1">
      <alignment wrapText="1"/>
      <protection hidden="1"/>
    </xf>
    <xf numFmtId="0" fontId="0" fillId="3" borderId="11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4" borderId="0" xfId="0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7" fillId="0" borderId="0" xfId="0" applyFont="1" applyAlignment="1" applyProtection="1">
      <alignment horizontal="left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008000"/>
      </font>
      <fill>
        <patternFill>
          <bgColor rgb="FFCCFFCC"/>
        </patternFill>
      </fill>
      <border>
        <left style="thin">
          <color rgb="FF008000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FF0000"/>
      </font>
      <fill>
        <patternFill>
          <bgColor rgb="FF80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png" /><Relationship Id="rId39" Type="http://schemas.openxmlformats.org/officeDocument/2006/relationships/image" Target="../media/image39.jpe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pn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57150</xdr:rowOff>
    </xdr:from>
    <xdr:to>
      <xdr:col>7</xdr:col>
      <xdr:colOff>180975</xdr:colOff>
      <xdr:row>14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6325"/>
          <a:ext cx="1419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142875</xdr:rowOff>
    </xdr:from>
    <xdr:to>
      <xdr:col>7</xdr:col>
      <xdr:colOff>200025</xdr:colOff>
      <xdr:row>41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34050"/>
          <a:ext cx="1447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90</xdr:row>
      <xdr:rowOff>152400</xdr:rowOff>
    </xdr:from>
    <xdr:to>
      <xdr:col>23</xdr:col>
      <xdr:colOff>190500</xdr:colOff>
      <xdr:row>97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14887575"/>
          <a:ext cx="1438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132</xdr:row>
      <xdr:rowOff>85725</xdr:rowOff>
    </xdr:from>
    <xdr:to>
      <xdr:col>15</xdr:col>
      <xdr:colOff>161925</xdr:colOff>
      <xdr:row>140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21678900"/>
          <a:ext cx="1390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9525</xdr:rowOff>
    </xdr:from>
    <xdr:to>
      <xdr:col>7</xdr:col>
      <xdr:colOff>190500</xdr:colOff>
      <xdr:row>69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10334625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104</xdr:row>
      <xdr:rowOff>104775</xdr:rowOff>
    </xdr:from>
    <xdr:to>
      <xdr:col>31</xdr:col>
      <xdr:colOff>190500</xdr:colOff>
      <xdr:row>112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57800" y="17125950"/>
          <a:ext cx="1428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90</xdr:row>
      <xdr:rowOff>152400</xdr:rowOff>
    </xdr:from>
    <xdr:to>
      <xdr:col>31</xdr:col>
      <xdr:colOff>180975</xdr:colOff>
      <xdr:row>97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67325" y="1488757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38100</xdr:rowOff>
    </xdr:from>
    <xdr:to>
      <xdr:col>15</xdr:col>
      <xdr:colOff>161925</xdr:colOff>
      <xdr:row>13</xdr:row>
      <xdr:rowOff>95250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3575" y="1219200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132</xdr:row>
      <xdr:rowOff>123825</xdr:rowOff>
    </xdr:from>
    <xdr:to>
      <xdr:col>23</xdr:col>
      <xdr:colOff>200025</xdr:colOff>
      <xdr:row>139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81400" y="21717000"/>
          <a:ext cx="1438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7</xdr:row>
      <xdr:rowOff>0</xdr:rowOff>
    </xdr:from>
    <xdr:to>
      <xdr:col>39</xdr:col>
      <xdr:colOff>180975</xdr:colOff>
      <xdr:row>14</xdr:row>
      <xdr:rowOff>19050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34200" y="1181100"/>
          <a:ext cx="1419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19050</xdr:rowOff>
    </xdr:from>
    <xdr:to>
      <xdr:col>15</xdr:col>
      <xdr:colOff>171450</xdr:colOff>
      <xdr:row>70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85950" y="10344150"/>
          <a:ext cx="1428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105</xdr:row>
      <xdr:rowOff>9525</xdr:rowOff>
    </xdr:from>
    <xdr:to>
      <xdr:col>39</xdr:col>
      <xdr:colOff>200025</xdr:colOff>
      <xdr:row>111</xdr:row>
      <xdr:rowOff>114300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43725" y="17192625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6</xdr:row>
      <xdr:rowOff>9525</xdr:rowOff>
    </xdr:from>
    <xdr:to>
      <xdr:col>23</xdr:col>
      <xdr:colOff>152400</xdr:colOff>
      <xdr:row>15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1028700"/>
          <a:ext cx="1371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132</xdr:row>
      <xdr:rowOff>9525</xdr:rowOff>
    </xdr:from>
    <xdr:to>
      <xdr:col>31</xdr:col>
      <xdr:colOff>161925</xdr:colOff>
      <xdr:row>140</xdr:row>
      <xdr:rowOff>142875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62575" y="21602700"/>
          <a:ext cx="1295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63</xdr:row>
      <xdr:rowOff>38100</xdr:rowOff>
    </xdr:from>
    <xdr:to>
      <xdr:col>23</xdr:col>
      <xdr:colOff>180975</xdr:colOff>
      <xdr:row>69</xdr:row>
      <xdr:rowOff>142875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71875" y="1036320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118</xdr:row>
      <xdr:rowOff>104775</xdr:rowOff>
    </xdr:from>
    <xdr:to>
      <xdr:col>7</xdr:col>
      <xdr:colOff>171450</xdr:colOff>
      <xdr:row>126</xdr:row>
      <xdr:rowOff>19050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" y="194119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90</xdr:row>
      <xdr:rowOff>28575</xdr:rowOff>
    </xdr:from>
    <xdr:to>
      <xdr:col>39</xdr:col>
      <xdr:colOff>200025</xdr:colOff>
      <xdr:row>99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34200" y="1476375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78</xdr:row>
      <xdr:rowOff>47625</xdr:rowOff>
    </xdr:from>
    <xdr:to>
      <xdr:col>39</xdr:col>
      <xdr:colOff>190500</xdr:colOff>
      <xdr:row>82</xdr:row>
      <xdr:rowOff>133350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43725" y="12820650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48</xdr:row>
      <xdr:rowOff>133350</xdr:rowOff>
    </xdr:from>
    <xdr:to>
      <xdr:col>31</xdr:col>
      <xdr:colOff>190500</xdr:colOff>
      <xdr:row>56</xdr:row>
      <xdr:rowOff>47625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57800" y="8010525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63</xdr:row>
      <xdr:rowOff>28575</xdr:rowOff>
    </xdr:from>
    <xdr:to>
      <xdr:col>31</xdr:col>
      <xdr:colOff>190500</xdr:colOff>
      <xdr:row>69</xdr:row>
      <xdr:rowOff>38100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48275" y="10353675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90</xdr:row>
      <xdr:rowOff>28575</xdr:rowOff>
    </xdr:from>
    <xdr:to>
      <xdr:col>7</xdr:col>
      <xdr:colOff>104775</xdr:colOff>
      <xdr:row>98</xdr:row>
      <xdr:rowOff>161925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4800" y="14763750"/>
          <a:ext cx="1266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6</xdr:row>
      <xdr:rowOff>133350</xdr:rowOff>
    </xdr:from>
    <xdr:to>
      <xdr:col>31</xdr:col>
      <xdr:colOff>180975</xdr:colOff>
      <xdr:row>14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57800" y="1152525"/>
          <a:ext cx="1419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133</xdr:row>
      <xdr:rowOff>95250</xdr:rowOff>
    </xdr:from>
    <xdr:to>
      <xdr:col>40</xdr:col>
      <xdr:colOff>0</xdr:colOff>
      <xdr:row>139</xdr:row>
      <xdr:rowOff>66675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53250" y="2185035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132</xdr:row>
      <xdr:rowOff>133350</xdr:rowOff>
    </xdr:from>
    <xdr:to>
      <xdr:col>7</xdr:col>
      <xdr:colOff>180975</xdr:colOff>
      <xdr:row>139</xdr:row>
      <xdr:rowOff>57150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8125" y="2172652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104</xdr:row>
      <xdr:rowOff>19050</xdr:rowOff>
    </xdr:from>
    <xdr:to>
      <xdr:col>7</xdr:col>
      <xdr:colOff>76200</xdr:colOff>
      <xdr:row>112</xdr:row>
      <xdr:rowOff>152400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3850" y="17040225"/>
          <a:ext cx="1219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9525</xdr:rowOff>
    </xdr:from>
    <xdr:to>
      <xdr:col>7</xdr:col>
      <xdr:colOff>171450</xdr:colOff>
      <xdr:row>28</xdr:row>
      <xdr:rowOff>152400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8125" y="331470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21</xdr:row>
      <xdr:rowOff>28575</xdr:rowOff>
    </xdr:from>
    <xdr:to>
      <xdr:col>39</xdr:col>
      <xdr:colOff>200025</xdr:colOff>
      <xdr:row>27</xdr:row>
      <xdr:rowOff>133350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43725" y="3495675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91</xdr:row>
      <xdr:rowOff>19050</xdr:rowOff>
    </xdr:from>
    <xdr:to>
      <xdr:col>15</xdr:col>
      <xdr:colOff>190500</xdr:colOff>
      <xdr:row>97</xdr:row>
      <xdr:rowOff>123825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05000" y="149161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118</xdr:row>
      <xdr:rowOff>133350</xdr:rowOff>
    </xdr:from>
    <xdr:to>
      <xdr:col>15</xdr:col>
      <xdr:colOff>152400</xdr:colOff>
      <xdr:row>125</xdr:row>
      <xdr:rowOff>47625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00" y="19440525"/>
          <a:ext cx="1390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62</xdr:row>
      <xdr:rowOff>9525</xdr:rowOff>
    </xdr:from>
    <xdr:to>
      <xdr:col>39</xdr:col>
      <xdr:colOff>180975</xdr:colOff>
      <xdr:row>71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972300" y="10172700"/>
          <a:ext cx="1381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146</xdr:row>
      <xdr:rowOff>142875</xdr:rowOff>
    </xdr:from>
    <xdr:to>
      <xdr:col>15</xdr:col>
      <xdr:colOff>171450</xdr:colOff>
      <xdr:row>153</xdr:row>
      <xdr:rowOff>152400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14525" y="24022050"/>
          <a:ext cx="1400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34</xdr:row>
      <xdr:rowOff>85725</xdr:rowOff>
    </xdr:from>
    <xdr:to>
      <xdr:col>32</xdr:col>
      <xdr:colOff>0</xdr:colOff>
      <xdr:row>41</xdr:row>
      <xdr:rowOff>95250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57800" y="5676900"/>
          <a:ext cx="1447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48</xdr:row>
      <xdr:rowOff>28575</xdr:rowOff>
    </xdr:from>
    <xdr:to>
      <xdr:col>38</xdr:col>
      <xdr:colOff>161925</xdr:colOff>
      <xdr:row>56</xdr:row>
      <xdr:rowOff>161925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53275" y="7905750"/>
          <a:ext cx="971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35</xdr:row>
      <xdr:rowOff>152400</xdr:rowOff>
    </xdr:from>
    <xdr:to>
      <xdr:col>15</xdr:col>
      <xdr:colOff>180975</xdr:colOff>
      <xdr:row>40</xdr:row>
      <xdr:rowOff>142875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33575" y="590550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48</xdr:row>
      <xdr:rowOff>142875</xdr:rowOff>
    </xdr:from>
    <xdr:to>
      <xdr:col>15</xdr:col>
      <xdr:colOff>190500</xdr:colOff>
      <xdr:row>55</xdr:row>
      <xdr:rowOff>133350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905000" y="8020050"/>
          <a:ext cx="1428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21</xdr:row>
      <xdr:rowOff>28575</xdr:rowOff>
    </xdr:from>
    <xdr:to>
      <xdr:col>15</xdr:col>
      <xdr:colOff>171450</xdr:colOff>
      <xdr:row>27</xdr:row>
      <xdr:rowOff>133350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76425" y="3495675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105</xdr:row>
      <xdr:rowOff>66675</xdr:rowOff>
    </xdr:from>
    <xdr:to>
      <xdr:col>15</xdr:col>
      <xdr:colOff>190500</xdr:colOff>
      <xdr:row>111</xdr:row>
      <xdr:rowOff>76200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905000" y="17249775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22</xdr:row>
      <xdr:rowOff>0</xdr:rowOff>
    </xdr:from>
    <xdr:to>
      <xdr:col>24</xdr:col>
      <xdr:colOff>0</xdr:colOff>
      <xdr:row>26</xdr:row>
      <xdr:rowOff>142875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81400" y="3629025"/>
          <a:ext cx="1447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119</xdr:row>
      <xdr:rowOff>9525</xdr:rowOff>
    </xdr:from>
    <xdr:to>
      <xdr:col>23</xdr:col>
      <xdr:colOff>180975</xdr:colOff>
      <xdr:row>125</xdr:row>
      <xdr:rowOff>95250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90925" y="1947862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78</xdr:row>
      <xdr:rowOff>114300</xdr:rowOff>
    </xdr:from>
    <xdr:to>
      <xdr:col>8</xdr:col>
      <xdr:colOff>0</xdr:colOff>
      <xdr:row>82</xdr:row>
      <xdr:rowOff>95250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28600" y="12887325"/>
          <a:ext cx="1447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34</xdr:row>
      <xdr:rowOff>114300</xdr:rowOff>
    </xdr:from>
    <xdr:to>
      <xdr:col>23</xdr:col>
      <xdr:colOff>180975</xdr:colOff>
      <xdr:row>42</xdr:row>
      <xdr:rowOff>19050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5705475"/>
          <a:ext cx="1419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118</xdr:row>
      <xdr:rowOff>57150</xdr:rowOff>
    </xdr:from>
    <xdr:to>
      <xdr:col>31</xdr:col>
      <xdr:colOff>171450</xdr:colOff>
      <xdr:row>126</xdr:row>
      <xdr:rowOff>161925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67325" y="19364325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35</xdr:row>
      <xdr:rowOff>9525</xdr:rowOff>
    </xdr:from>
    <xdr:to>
      <xdr:col>39</xdr:col>
      <xdr:colOff>190500</xdr:colOff>
      <xdr:row>41</xdr:row>
      <xdr:rowOff>76200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953250" y="5762625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104</xdr:row>
      <xdr:rowOff>19050</xdr:rowOff>
    </xdr:from>
    <xdr:to>
      <xdr:col>22</xdr:col>
      <xdr:colOff>133350</xdr:colOff>
      <xdr:row>112</xdr:row>
      <xdr:rowOff>142875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29050" y="17040225"/>
          <a:ext cx="914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119</xdr:row>
      <xdr:rowOff>9525</xdr:rowOff>
    </xdr:from>
    <xdr:to>
      <xdr:col>40</xdr:col>
      <xdr:colOff>0</xdr:colOff>
      <xdr:row>126</xdr:row>
      <xdr:rowOff>76200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924675" y="19478625"/>
          <a:ext cx="1457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48</xdr:row>
      <xdr:rowOff>152400</xdr:rowOff>
    </xdr:from>
    <xdr:to>
      <xdr:col>23</xdr:col>
      <xdr:colOff>190500</xdr:colOff>
      <xdr:row>55</xdr:row>
      <xdr:rowOff>76200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00450" y="802957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76200</xdr:rowOff>
    </xdr:from>
    <xdr:to>
      <xdr:col>7</xdr:col>
      <xdr:colOff>190500</xdr:colOff>
      <xdr:row>56</xdr:row>
      <xdr:rowOff>19050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28600" y="7953375"/>
          <a:ext cx="1428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147</xdr:row>
      <xdr:rowOff>57150</xdr:rowOff>
    </xdr:from>
    <xdr:to>
      <xdr:col>7</xdr:col>
      <xdr:colOff>190500</xdr:colOff>
      <xdr:row>153</xdr:row>
      <xdr:rowOff>142875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19075" y="24098250"/>
          <a:ext cx="1438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21</xdr:row>
      <xdr:rowOff>104775</xdr:rowOff>
    </xdr:from>
    <xdr:to>
      <xdr:col>31</xdr:col>
      <xdr:colOff>200025</xdr:colOff>
      <xdr:row>28</xdr:row>
      <xdr:rowOff>28575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238750" y="357187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77</xdr:row>
      <xdr:rowOff>114300</xdr:rowOff>
    </xdr:from>
    <xdr:to>
      <xdr:col>15</xdr:col>
      <xdr:colOff>200025</xdr:colOff>
      <xdr:row>84</xdr:row>
      <xdr:rowOff>47625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24050" y="1272540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77</xdr:row>
      <xdr:rowOff>95250</xdr:rowOff>
    </xdr:from>
    <xdr:to>
      <xdr:col>23</xdr:col>
      <xdr:colOff>171450</xdr:colOff>
      <xdr:row>83</xdr:row>
      <xdr:rowOff>19050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571875" y="1270635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76</xdr:row>
      <xdr:rowOff>152400</xdr:rowOff>
    </xdr:from>
    <xdr:to>
      <xdr:col>31</xdr:col>
      <xdr:colOff>180975</xdr:colOff>
      <xdr:row>83</xdr:row>
      <xdr:rowOff>114300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248275" y="1260157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250"/>
  <sheetViews>
    <sheetView showGridLines="0" showRowColHeaders="0" tabSelected="1" workbookViewId="0" topLeftCell="A1">
      <selection activeCell="F223" sqref="F223:L223"/>
    </sheetView>
  </sheetViews>
  <sheetFormatPr defaultColWidth="9.140625" defaultRowHeight="12.75"/>
  <cols>
    <col min="1" max="16384" width="3.140625" style="2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5" t="s">
        <v>4</v>
      </c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4" t="str">
        <f>CONCATENATE(COUNTIF(B6:AN159,"Correct"),"/52")</f>
        <v>0/52</v>
      </c>
      <c r="AJ2" s="34"/>
      <c r="AK2" s="31" t="s">
        <v>5</v>
      </c>
      <c r="AL2" s="31"/>
      <c r="AM2" s="31"/>
      <c r="AN2" s="6"/>
      <c r="AO2" s="6"/>
    </row>
    <row r="3" spans="1:41" ht="12.75">
      <c r="A3" s="1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5" t="s">
        <v>6</v>
      </c>
      <c r="Y3" s="35"/>
      <c r="Z3" s="35"/>
      <c r="AA3" s="35"/>
      <c r="AB3" s="35"/>
      <c r="AC3" s="35"/>
      <c r="AD3" s="35"/>
      <c r="AE3" s="35"/>
      <c r="AF3" s="34" t="str">
        <f>CONCATENATE(COUNTIF(E163:S226,"Correct"),"/10")</f>
        <v>0/10</v>
      </c>
      <c r="AG3" s="34"/>
      <c r="AH3" s="31" t="s">
        <v>7</v>
      </c>
      <c r="AI3" s="31"/>
      <c r="AJ3" s="31"/>
      <c r="AK3" s="31"/>
      <c r="AL3" s="31"/>
      <c r="AM3" s="31"/>
      <c r="AN3" s="31"/>
      <c r="AO3" s="31"/>
    </row>
    <row r="4" spans="1:4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6" spans="2:34" ht="13.5" thickBot="1">
      <c r="B6" s="2">
        <v>1</v>
      </c>
      <c r="J6" s="2">
        <f>B6+1</f>
        <v>2</v>
      </c>
      <c r="R6" s="2">
        <f>J6+1</f>
        <v>3</v>
      </c>
      <c r="Z6" s="2">
        <f>R6+1</f>
        <v>4</v>
      </c>
      <c r="AH6" s="2">
        <f>Z6+1</f>
        <v>5</v>
      </c>
    </row>
    <row r="7" spans="2:40" ht="12.75">
      <c r="B7" s="15"/>
      <c r="C7" s="16"/>
      <c r="D7" s="16"/>
      <c r="E7" s="16"/>
      <c r="F7" s="16"/>
      <c r="G7" s="16"/>
      <c r="H7" s="17"/>
      <c r="J7" s="15"/>
      <c r="K7" s="16"/>
      <c r="L7" s="16"/>
      <c r="M7" s="16"/>
      <c r="N7" s="16"/>
      <c r="O7" s="16"/>
      <c r="P7" s="17"/>
      <c r="R7" s="15"/>
      <c r="S7" s="16"/>
      <c r="T7" s="16"/>
      <c r="U7" s="16"/>
      <c r="V7" s="16"/>
      <c r="W7" s="16"/>
      <c r="X7" s="17"/>
      <c r="Z7" s="15"/>
      <c r="AA7" s="16"/>
      <c r="AB7" s="16"/>
      <c r="AC7" s="16"/>
      <c r="AD7" s="16"/>
      <c r="AE7" s="16"/>
      <c r="AF7" s="17"/>
      <c r="AH7" s="15"/>
      <c r="AI7" s="16"/>
      <c r="AJ7" s="16"/>
      <c r="AK7" s="16"/>
      <c r="AL7" s="16"/>
      <c r="AM7" s="16"/>
      <c r="AN7" s="17"/>
    </row>
    <row r="8" spans="2:40" ht="12.75"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  <c r="R8" s="18"/>
      <c r="S8" s="19"/>
      <c r="T8" s="19"/>
      <c r="U8" s="19"/>
      <c r="V8" s="19"/>
      <c r="W8" s="19"/>
      <c r="X8" s="20"/>
      <c r="Z8" s="18"/>
      <c r="AA8" s="19"/>
      <c r="AB8" s="19"/>
      <c r="AC8" s="19"/>
      <c r="AD8" s="19"/>
      <c r="AE8" s="19"/>
      <c r="AF8" s="20"/>
      <c r="AH8" s="18"/>
      <c r="AI8" s="19"/>
      <c r="AJ8" s="19"/>
      <c r="AK8" s="19"/>
      <c r="AL8" s="19"/>
      <c r="AM8" s="19"/>
      <c r="AN8" s="20"/>
    </row>
    <row r="9" spans="2:40" ht="12.75"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  <c r="R9" s="18"/>
      <c r="S9" s="19"/>
      <c r="T9" s="19"/>
      <c r="U9" s="19"/>
      <c r="V9" s="19"/>
      <c r="W9" s="19"/>
      <c r="X9" s="20"/>
      <c r="Z9" s="18"/>
      <c r="AA9" s="19"/>
      <c r="AB9" s="19"/>
      <c r="AC9" s="19"/>
      <c r="AD9" s="19"/>
      <c r="AE9" s="19"/>
      <c r="AF9" s="20"/>
      <c r="AH9" s="18"/>
      <c r="AI9" s="19"/>
      <c r="AJ9" s="19"/>
      <c r="AK9" s="19"/>
      <c r="AL9" s="19"/>
      <c r="AM9" s="19"/>
      <c r="AN9" s="20"/>
    </row>
    <row r="10" spans="2:40" ht="12.75">
      <c r="B10" s="18"/>
      <c r="C10" s="19"/>
      <c r="D10" s="19"/>
      <c r="E10" s="19"/>
      <c r="F10" s="19"/>
      <c r="G10" s="19"/>
      <c r="H10" s="20"/>
      <c r="J10" s="18"/>
      <c r="K10" s="19"/>
      <c r="L10" s="19"/>
      <c r="M10" s="19"/>
      <c r="N10" s="19"/>
      <c r="O10" s="19"/>
      <c r="P10" s="20"/>
      <c r="R10" s="18"/>
      <c r="S10" s="19"/>
      <c r="T10" s="19"/>
      <c r="U10" s="19"/>
      <c r="V10" s="19"/>
      <c r="W10" s="19"/>
      <c r="X10" s="20"/>
      <c r="Z10" s="18"/>
      <c r="AA10" s="19"/>
      <c r="AB10" s="19"/>
      <c r="AC10" s="19"/>
      <c r="AD10" s="19"/>
      <c r="AE10" s="19"/>
      <c r="AF10" s="20"/>
      <c r="AH10" s="18"/>
      <c r="AI10" s="19"/>
      <c r="AJ10" s="19"/>
      <c r="AK10" s="19"/>
      <c r="AL10" s="19"/>
      <c r="AM10" s="19"/>
      <c r="AN10" s="20"/>
    </row>
    <row r="11" spans="2:40" ht="12.75">
      <c r="B11" s="18"/>
      <c r="C11" s="19"/>
      <c r="D11" s="19"/>
      <c r="E11" s="19"/>
      <c r="F11" s="19"/>
      <c r="G11" s="19"/>
      <c r="H11" s="20"/>
      <c r="J11" s="18"/>
      <c r="K11" s="19"/>
      <c r="L11" s="19"/>
      <c r="M11" s="19"/>
      <c r="N11" s="19"/>
      <c r="O11" s="19"/>
      <c r="P11" s="20"/>
      <c r="R11" s="18"/>
      <c r="S11" s="19"/>
      <c r="T11" s="19"/>
      <c r="U11" s="19"/>
      <c r="V11" s="19"/>
      <c r="W11" s="19"/>
      <c r="X11" s="20"/>
      <c r="Z11" s="18"/>
      <c r="AA11" s="19"/>
      <c r="AB11" s="19"/>
      <c r="AC11" s="19"/>
      <c r="AD11" s="19"/>
      <c r="AE11" s="19"/>
      <c r="AF11" s="20"/>
      <c r="AH11" s="18"/>
      <c r="AI11" s="19"/>
      <c r="AJ11" s="19"/>
      <c r="AK11" s="19"/>
      <c r="AL11" s="19"/>
      <c r="AM11" s="19"/>
      <c r="AN11" s="20"/>
    </row>
    <row r="12" spans="2:40" ht="12.75">
      <c r="B12" s="18"/>
      <c r="C12" s="19"/>
      <c r="D12" s="19"/>
      <c r="E12" s="19"/>
      <c r="F12" s="19"/>
      <c r="G12" s="19"/>
      <c r="H12" s="20"/>
      <c r="J12" s="18"/>
      <c r="K12" s="19"/>
      <c r="L12" s="19"/>
      <c r="M12" s="19"/>
      <c r="N12" s="19"/>
      <c r="O12" s="19"/>
      <c r="P12" s="20"/>
      <c r="R12" s="18"/>
      <c r="S12" s="19"/>
      <c r="T12" s="19"/>
      <c r="U12" s="19"/>
      <c r="V12" s="19"/>
      <c r="W12" s="19"/>
      <c r="X12" s="20"/>
      <c r="Z12" s="18"/>
      <c r="AA12" s="19"/>
      <c r="AB12" s="19"/>
      <c r="AC12" s="19"/>
      <c r="AD12" s="19"/>
      <c r="AE12" s="19"/>
      <c r="AF12" s="20"/>
      <c r="AH12" s="18"/>
      <c r="AI12" s="19"/>
      <c r="AJ12" s="19"/>
      <c r="AK12" s="19"/>
      <c r="AL12" s="19"/>
      <c r="AM12" s="19"/>
      <c r="AN12" s="20"/>
    </row>
    <row r="13" spans="2:40" ht="12.75">
      <c r="B13" s="18"/>
      <c r="C13" s="19"/>
      <c r="D13" s="19"/>
      <c r="E13" s="19"/>
      <c r="F13" s="19"/>
      <c r="G13" s="19"/>
      <c r="H13" s="20"/>
      <c r="J13" s="18"/>
      <c r="K13" s="19"/>
      <c r="L13" s="19"/>
      <c r="M13" s="19"/>
      <c r="N13" s="19"/>
      <c r="O13" s="19"/>
      <c r="P13" s="20"/>
      <c r="R13" s="18"/>
      <c r="S13" s="19"/>
      <c r="T13" s="19"/>
      <c r="U13" s="19"/>
      <c r="V13" s="19"/>
      <c r="W13" s="19"/>
      <c r="X13" s="20"/>
      <c r="Z13" s="18"/>
      <c r="AA13" s="19"/>
      <c r="AB13" s="19"/>
      <c r="AC13" s="19"/>
      <c r="AD13" s="19"/>
      <c r="AE13" s="19"/>
      <c r="AF13" s="20"/>
      <c r="AH13" s="18"/>
      <c r="AI13" s="19"/>
      <c r="AJ13" s="19"/>
      <c r="AK13" s="19"/>
      <c r="AL13" s="19"/>
      <c r="AM13" s="19"/>
      <c r="AN13" s="20"/>
    </row>
    <row r="14" spans="2:40" ht="12.75">
      <c r="B14" s="18"/>
      <c r="C14" s="19"/>
      <c r="D14" s="19"/>
      <c r="E14" s="19"/>
      <c r="F14" s="19"/>
      <c r="G14" s="19"/>
      <c r="H14" s="20"/>
      <c r="J14" s="18"/>
      <c r="K14" s="19"/>
      <c r="L14" s="19"/>
      <c r="M14" s="19"/>
      <c r="N14" s="19"/>
      <c r="O14" s="19"/>
      <c r="P14" s="20"/>
      <c r="R14" s="18"/>
      <c r="S14" s="19"/>
      <c r="T14" s="19"/>
      <c r="U14" s="19"/>
      <c r="V14" s="19"/>
      <c r="W14" s="19"/>
      <c r="X14" s="20"/>
      <c r="Z14" s="18"/>
      <c r="AA14" s="19"/>
      <c r="AB14" s="19"/>
      <c r="AC14" s="19"/>
      <c r="AD14" s="19"/>
      <c r="AE14" s="19"/>
      <c r="AF14" s="20"/>
      <c r="AH14" s="18"/>
      <c r="AI14" s="19"/>
      <c r="AJ14" s="19"/>
      <c r="AK14" s="19"/>
      <c r="AL14" s="19"/>
      <c r="AM14" s="19"/>
      <c r="AN14" s="20"/>
    </row>
    <row r="15" spans="2:40" ht="13.5" thickBot="1">
      <c r="B15" s="21"/>
      <c r="C15" s="22"/>
      <c r="D15" s="22"/>
      <c r="E15" s="22"/>
      <c r="F15" s="22"/>
      <c r="G15" s="22"/>
      <c r="H15" s="23"/>
      <c r="I15" s="3"/>
      <c r="J15" s="21"/>
      <c r="K15" s="22"/>
      <c r="L15" s="22"/>
      <c r="M15" s="22"/>
      <c r="N15" s="22"/>
      <c r="O15" s="22"/>
      <c r="P15" s="23"/>
      <c r="Q15" s="3"/>
      <c r="R15" s="21"/>
      <c r="S15" s="22"/>
      <c r="T15" s="22"/>
      <c r="U15" s="22"/>
      <c r="V15" s="22"/>
      <c r="W15" s="22"/>
      <c r="X15" s="23"/>
      <c r="Y15" s="3"/>
      <c r="Z15" s="21"/>
      <c r="AA15" s="22"/>
      <c r="AB15" s="22"/>
      <c r="AC15" s="22"/>
      <c r="AD15" s="22"/>
      <c r="AE15" s="22"/>
      <c r="AF15" s="23"/>
      <c r="AG15" s="3"/>
      <c r="AH15" s="21"/>
      <c r="AI15" s="22"/>
      <c r="AJ15" s="22"/>
      <c r="AK15" s="22"/>
      <c r="AL15" s="22"/>
      <c r="AM15" s="22"/>
      <c r="AN15" s="23"/>
    </row>
    <row r="17" spans="2:40" ht="12.75">
      <c r="B17" s="11"/>
      <c r="C17" s="12"/>
      <c r="D17" s="12"/>
      <c r="E17" s="12"/>
      <c r="F17" s="12"/>
      <c r="G17" s="12"/>
      <c r="H17" s="13"/>
      <c r="J17" s="11"/>
      <c r="K17" s="12"/>
      <c r="L17" s="12"/>
      <c r="M17" s="12"/>
      <c r="N17" s="12"/>
      <c r="O17" s="12"/>
      <c r="P17" s="13"/>
      <c r="R17" s="11"/>
      <c r="S17" s="12"/>
      <c r="T17" s="12"/>
      <c r="U17" s="12"/>
      <c r="V17" s="12"/>
      <c r="W17" s="12"/>
      <c r="X17" s="13"/>
      <c r="Z17" s="11"/>
      <c r="AA17" s="12"/>
      <c r="AB17" s="12"/>
      <c r="AC17" s="12"/>
      <c r="AD17" s="12"/>
      <c r="AE17" s="12"/>
      <c r="AF17" s="13"/>
      <c r="AH17" s="11"/>
      <c r="AI17" s="12"/>
      <c r="AJ17" s="12"/>
      <c r="AK17" s="12"/>
      <c r="AL17" s="12"/>
      <c r="AM17" s="12"/>
      <c r="AN17" s="13"/>
    </row>
    <row r="18" spans="2:40" ht="12.75">
      <c r="B18" s="14" t="str">
        <f>IF(B17="fingermouse","Correct",IF(B17="fingerbobs","Correct","Guess Again"))</f>
        <v>Guess Again</v>
      </c>
      <c r="C18" s="14"/>
      <c r="D18" s="14"/>
      <c r="E18" s="14"/>
      <c r="F18" s="14"/>
      <c r="G18" s="14"/>
      <c r="H18" s="14"/>
      <c r="J18" s="14" t="str">
        <f>IF(J17="button moon","Correct","Guess Again")</f>
        <v>Guess Again</v>
      </c>
      <c r="K18" s="14"/>
      <c r="L18" s="14"/>
      <c r="M18" s="14"/>
      <c r="N18" s="14"/>
      <c r="O18" s="14"/>
      <c r="P18" s="14"/>
      <c r="R18" s="14" t="str">
        <f>IF(R17="danger mouse","Correct","Guess Again")</f>
        <v>Guess Again</v>
      </c>
      <c r="S18" s="14"/>
      <c r="T18" s="14"/>
      <c r="U18" s="14"/>
      <c r="V18" s="14"/>
      <c r="W18" s="14"/>
      <c r="X18" s="14"/>
      <c r="Z18" s="14" t="str">
        <f>IF(Z17="inspector gadget","Correct","Guess Again")</f>
        <v>Guess Again</v>
      </c>
      <c r="AA18" s="14"/>
      <c r="AB18" s="14"/>
      <c r="AC18" s="14"/>
      <c r="AD18" s="14"/>
      <c r="AE18" s="14"/>
      <c r="AF18" s="14"/>
      <c r="AH18" s="14" t="str">
        <f>IF(AH17="captain pugwash","Correct","Guess Again")</f>
        <v>Guess Again</v>
      </c>
      <c r="AI18" s="14"/>
      <c r="AJ18" s="14"/>
      <c r="AK18" s="14"/>
      <c r="AL18" s="14"/>
      <c r="AM18" s="14"/>
      <c r="AN18" s="14"/>
    </row>
    <row r="20" spans="2:34" ht="13.5" thickBot="1">
      <c r="B20" s="2">
        <f>AH6+1</f>
        <v>6</v>
      </c>
      <c r="J20" s="2">
        <f>B20+1</f>
        <v>7</v>
      </c>
      <c r="R20" s="2">
        <f>J20+1</f>
        <v>8</v>
      </c>
      <c r="Z20" s="2">
        <f>R20+1</f>
        <v>9</v>
      </c>
      <c r="AH20" s="2">
        <f>Z20+1</f>
        <v>10</v>
      </c>
    </row>
    <row r="21" spans="2:40" ht="12.75">
      <c r="B21" s="15"/>
      <c r="C21" s="16"/>
      <c r="D21" s="16"/>
      <c r="E21" s="16"/>
      <c r="F21" s="16"/>
      <c r="G21" s="16"/>
      <c r="H21" s="17"/>
      <c r="J21" s="15"/>
      <c r="K21" s="16"/>
      <c r="L21" s="16"/>
      <c r="M21" s="16"/>
      <c r="N21" s="16"/>
      <c r="O21" s="16"/>
      <c r="P21" s="17"/>
      <c r="R21" s="15"/>
      <c r="S21" s="16"/>
      <c r="T21" s="16"/>
      <c r="U21" s="16"/>
      <c r="V21" s="16"/>
      <c r="W21" s="16"/>
      <c r="X21" s="17"/>
      <c r="Z21" s="15"/>
      <c r="AA21" s="16"/>
      <c r="AB21" s="16"/>
      <c r="AC21" s="16"/>
      <c r="AD21" s="16"/>
      <c r="AE21" s="16"/>
      <c r="AF21" s="17"/>
      <c r="AH21" s="15"/>
      <c r="AI21" s="16"/>
      <c r="AJ21" s="16"/>
      <c r="AK21" s="16"/>
      <c r="AL21" s="16"/>
      <c r="AM21" s="16"/>
      <c r="AN21" s="17"/>
    </row>
    <row r="22" spans="2:40" ht="12.75">
      <c r="B22" s="18"/>
      <c r="C22" s="19"/>
      <c r="D22" s="19"/>
      <c r="E22" s="19"/>
      <c r="F22" s="19"/>
      <c r="G22" s="19"/>
      <c r="H22" s="20"/>
      <c r="J22" s="18"/>
      <c r="K22" s="19"/>
      <c r="L22" s="19"/>
      <c r="M22" s="19"/>
      <c r="N22" s="19"/>
      <c r="O22" s="19"/>
      <c r="P22" s="20"/>
      <c r="R22" s="18"/>
      <c r="S22" s="19"/>
      <c r="T22" s="19"/>
      <c r="U22" s="19"/>
      <c r="V22" s="19"/>
      <c r="W22" s="19"/>
      <c r="X22" s="20"/>
      <c r="Z22" s="18"/>
      <c r="AA22" s="19"/>
      <c r="AB22" s="19"/>
      <c r="AC22" s="19"/>
      <c r="AD22" s="19"/>
      <c r="AE22" s="19"/>
      <c r="AF22" s="20"/>
      <c r="AH22" s="18"/>
      <c r="AI22" s="19"/>
      <c r="AJ22" s="19"/>
      <c r="AK22" s="19"/>
      <c r="AL22" s="19"/>
      <c r="AM22" s="19"/>
      <c r="AN22" s="20"/>
    </row>
    <row r="23" spans="2:40" ht="12.75">
      <c r="B23" s="18"/>
      <c r="C23" s="19"/>
      <c r="D23" s="19"/>
      <c r="E23" s="19"/>
      <c r="F23" s="19"/>
      <c r="G23" s="19"/>
      <c r="H23" s="20"/>
      <c r="J23" s="18"/>
      <c r="K23" s="19"/>
      <c r="L23" s="19"/>
      <c r="M23" s="19"/>
      <c r="N23" s="19"/>
      <c r="O23" s="19"/>
      <c r="P23" s="20"/>
      <c r="R23" s="18"/>
      <c r="S23" s="19"/>
      <c r="T23" s="19"/>
      <c r="U23" s="19"/>
      <c r="V23" s="19"/>
      <c r="W23" s="19"/>
      <c r="X23" s="20"/>
      <c r="Z23" s="18"/>
      <c r="AA23" s="19"/>
      <c r="AB23" s="19"/>
      <c r="AC23" s="19"/>
      <c r="AD23" s="19"/>
      <c r="AE23" s="19"/>
      <c r="AF23" s="20"/>
      <c r="AH23" s="18"/>
      <c r="AI23" s="19"/>
      <c r="AJ23" s="19"/>
      <c r="AK23" s="19"/>
      <c r="AL23" s="19"/>
      <c r="AM23" s="19"/>
      <c r="AN23" s="20"/>
    </row>
    <row r="24" spans="2:40" ht="12.75">
      <c r="B24" s="18"/>
      <c r="C24" s="19"/>
      <c r="D24" s="19"/>
      <c r="E24" s="19"/>
      <c r="F24" s="19"/>
      <c r="G24" s="19"/>
      <c r="H24" s="20"/>
      <c r="J24" s="18"/>
      <c r="K24" s="19"/>
      <c r="L24" s="19"/>
      <c r="M24" s="19"/>
      <c r="N24" s="19"/>
      <c r="O24" s="19"/>
      <c r="P24" s="20"/>
      <c r="R24" s="18"/>
      <c r="S24" s="19"/>
      <c r="T24" s="19"/>
      <c r="U24" s="19"/>
      <c r="V24" s="19"/>
      <c r="W24" s="19"/>
      <c r="X24" s="20"/>
      <c r="Z24" s="18"/>
      <c r="AA24" s="19"/>
      <c r="AB24" s="19"/>
      <c r="AC24" s="19"/>
      <c r="AD24" s="19"/>
      <c r="AE24" s="19"/>
      <c r="AF24" s="20"/>
      <c r="AH24" s="18"/>
      <c r="AI24" s="19"/>
      <c r="AJ24" s="19"/>
      <c r="AK24" s="19"/>
      <c r="AL24" s="19"/>
      <c r="AM24" s="19"/>
      <c r="AN24" s="20"/>
    </row>
    <row r="25" spans="2:40" ht="12.75">
      <c r="B25" s="18"/>
      <c r="C25" s="19"/>
      <c r="D25" s="19"/>
      <c r="E25" s="19"/>
      <c r="F25" s="19"/>
      <c r="G25" s="19"/>
      <c r="H25" s="20"/>
      <c r="J25" s="18"/>
      <c r="K25" s="19"/>
      <c r="L25" s="19"/>
      <c r="M25" s="19"/>
      <c r="N25" s="19"/>
      <c r="O25" s="19"/>
      <c r="P25" s="20"/>
      <c r="R25" s="18"/>
      <c r="S25" s="19"/>
      <c r="T25" s="19"/>
      <c r="U25" s="19"/>
      <c r="V25" s="19"/>
      <c r="W25" s="19"/>
      <c r="X25" s="20"/>
      <c r="Z25" s="18"/>
      <c r="AA25" s="19"/>
      <c r="AB25" s="19"/>
      <c r="AC25" s="19"/>
      <c r="AD25" s="19"/>
      <c r="AE25" s="19"/>
      <c r="AF25" s="20"/>
      <c r="AH25" s="18"/>
      <c r="AI25" s="19"/>
      <c r="AJ25" s="19"/>
      <c r="AK25" s="19"/>
      <c r="AL25" s="19"/>
      <c r="AM25" s="19"/>
      <c r="AN25" s="20"/>
    </row>
    <row r="26" spans="2:40" ht="12.75">
      <c r="B26" s="18"/>
      <c r="C26" s="19"/>
      <c r="D26" s="19"/>
      <c r="E26" s="19"/>
      <c r="F26" s="19"/>
      <c r="G26" s="19"/>
      <c r="H26" s="20"/>
      <c r="J26" s="18"/>
      <c r="K26" s="19"/>
      <c r="L26" s="19"/>
      <c r="M26" s="19"/>
      <c r="N26" s="19"/>
      <c r="O26" s="19"/>
      <c r="P26" s="20"/>
      <c r="R26" s="18"/>
      <c r="S26" s="19"/>
      <c r="T26" s="19"/>
      <c r="U26" s="19"/>
      <c r="V26" s="19"/>
      <c r="W26" s="19"/>
      <c r="X26" s="20"/>
      <c r="Z26" s="18"/>
      <c r="AA26" s="19"/>
      <c r="AB26" s="19"/>
      <c r="AC26" s="19"/>
      <c r="AD26" s="19"/>
      <c r="AE26" s="19"/>
      <c r="AF26" s="20"/>
      <c r="AH26" s="18"/>
      <c r="AI26" s="19"/>
      <c r="AJ26" s="19"/>
      <c r="AK26" s="19"/>
      <c r="AL26" s="19"/>
      <c r="AM26" s="19"/>
      <c r="AN26" s="20"/>
    </row>
    <row r="27" spans="2:40" ht="12.75">
      <c r="B27" s="18"/>
      <c r="C27" s="19"/>
      <c r="D27" s="19"/>
      <c r="E27" s="19"/>
      <c r="F27" s="19"/>
      <c r="G27" s="19"/>
      <c r="H27" s="20"/>
      <c r="J27" s="18"/>
      <c r="K27" s="19"/>
      <c r="L27" s="19"/>
      <c r="M27" s="19"/>
      <c r="N27" s="19"/>
      <c r="O27" s="19"/>
      <c r="P27" s="20"/>
      <c r="R27" s="18"/>
      <c r="S27" s="19"/>
      <c r="T27" s="19"/>
      <c r="U27" s="19"/>
      <c r="V27" s="19"/>
      <c r="W27" s="19"/>
      <c r="X27" s="20"/>
      <c r="Z27" s="18"/>
      <c r="AA27" s="19"/>
      <c r="AB27" s="19"/>
      <c r="AC27" s="19"/>
      <c r="AD27" s="19"/>
      <c r="AE27" s="19"/>
      <c r="AF27" s="20"/>
      <c r="AH27" s="18"/>
      <c r="AI27" s="19"/>
      <c r="AJ27" s="19"/>
      <c r="AK27" s="19"/>
      <c r="AL27" s="19"/>
      <c r="AM27" s="19"/>
      <c r="AN27" s="20"/>
    </row>
    <row r="28" spans="2:40" ht="12.75"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  <c r="R28" s="18"/>
      <c r="S28" s="19"/>
      <c r="T28" s="19"/>
      <c r="U28" s="19"/>
      <c r="V28" s="19"/>
      <c r="W28" s="19"/>
      <c r="X28" s="20"/>
      <c r="Z28" s="18"/>
      <c r="AA28" s="19"/>
      <c r="AB28" s="19"/>
      <c r="AC28" s="19"/>
      <c r="AD28" s="19"/>
      <c r="AE28" s="19"/>
      <c r="AF28" s="20"/>
      <c r="AH28" s="18"/>
      <c r="AI28" s="19"/>
      <c r="AJ28" s="19"/>
      <c r="AK28" s="19"/>
      <c r="AL28" s="19"/>
      <c r="AM28" s="19"/>
      <c r="AN28" s="20"/>
    </row>
    <row r="29" spans="2:40" ht="13.5" thickBot="1">
      <c r="B29" s="21"/>
      <c r="C29" s="22"/>
      <c r="D29" s="22"/>
      <c r="E29" s="22"/>
      <c r="F29" s="22"/>
      <c r="G29" s="22"/>
      <c r="H29" s="23"/>
      <c r="I29" s="3"/>
      <c r="J29" s="21"/>
      <c r="K29" s="22"/>
      <c r="L29" s="22"/>
      <c r="M29" s="22"/>
      <c r="N29" s="22"/>
      <c r="O29" s="22"/>
      <c r="P29" s="23"/>
      <c r="Q29" s="3"/>
      <c r="R29" s="21"/>
      <c r="S29" s="22"/>
      <c r="T29" s="22"/>
      <c r="U29" s="22"/>
      <c r="V29" s="22"/>
      <c r="W29" s="22"/>
      <c r="X29" s="23"/>
      <c r="Y29" s="3"/>
      <c r="Z29" s="21"/>
      <c r="AA29" s="22"/>
      <c r="AB29" s="22"/>
      <c r="AC29" s="22"/>
      <c r="AD29" s="22"/>
      <c r="AE29" s="22"/>
      <c r="AF29" s="23"/>
      <c r="AG29" s="3"/>
      <c r="AH29" s="21"/>
      <c r="AI29" s="22"/>
      <c r="AJ29" s="22"/>
      <c r="AK29" s="22"/>
      <c r="AL29" s="22"/>
      <c r="AM29" s="22"/>
      <c r="AN29" s="23"/>
    </row>
    <row r="31" spans="2:40" ht="12.75">
      <c r="B31" s="11"/>
      <c r="C31" s="12"/>
      <c r="D31" s="12"/>
      <c r="E31" s="12"/>
      <c r="F31" s="12"/>
      <c r="G31" s="12"/>
      <c r="H31" s="13"/>
      <c r="J31" s="11"/>
      <c r="K31" s="12"/>
      <c r="L31" s="12"/>
      <c r="M31" s="12"/>
      <c r="N31" s="12"/>
      <c r="O31" s="12"/>
      <c r="P31" s="13"/>
      <c r="R31" s="11"/>
      <c r="S31" s="12"/>
      <c r="T31" s="12"/>
      <c r="U31" s="12"/>
      <c r="V31" s="12"/>
      <c r="W31" s="12"/>
      <c r="X31" s="13"/>
      <c r="Z31" s="11"/>
      <c r="AA31" s="12"/>
      <c r="AB31" s="12"/>
      <c r="AC31" s="12"/>
      <c r="AD31" s="12"/>
      <c r="AE31" s="12"/>
      <c r="AF31" s="13"/>
      <c r="AH31" s="11"/>
      <c r="AI31" s="12"/>
      <c r="AJ31" s="12"/>
      <c r="AK31" s="12"/>
      <c r="AL31" s="12"/>
      <c r="AM31" s="12"/>
      <c r="AN31" s="13"/>
    </row>
    <row r="32" spans="2:40" ht="12.75">
      <c r="B32" s="14" t="str">
        <f>IF(B31="moschops","Correct","Guess Again")</f>
        <v>Guess Again</v>
      </c>
      <c r="C32" s="14"/>
      <c r="D32" s="14"/>
      <c r="E32" s="14"/>
      <c r="F32" s="14"/>
      <c r="G32" s="14"/>
      <c r="H32" s="14"/>
      <c r="J32" s="14" t="str">
        <f>IF(J31="stopit and tidyup","Correct","Guess Again")</f>
        <v>Guess Again</v>
      </c>
      <c r="K32" s="14"/>
      <c r="L32" s="14"/>
      <c r="M32" s="14"/>
      <c r="N32" s="14"/>
      <c r="O32" s="14"/>
      <c r="P32" s="14"/>
      <c r="R32" s="14" t="str">
        <f>IF(R31="terra hawks","Correct",IF(R31="terrahawks","Correct","Guess Again"))</f>
        <v>Guess Again</v>
      </c>
      <c r="S32" s="14"/>
      <c r="T32" s="14"/>
      <c r="U32" s="14"/>
      <c r="V32" s="14"/>
      <c r="W32" s="14"/>
      <c r="X32" s="14"/>
      <c r="Z32" s="14" t="str">
        <f>IF(Z31="alvin and the chipmonks","Correct","Guess Again")</f>
        <v>Guess Again</v>
      </c>
      <c r="AA32" s="14"/>
      <c r="AB32" s="14"/>
      <c r="AC32" s="14"/>
      <c r="AD32" s="14"/>
      <c r="AE32" s="14"/>
      <c r="AF32" s="14"/>
      <c r="AH32" s="14" t="str">
        <f>IF(AH31="mr benn","Correct","Guess Again")</f>
        <v>Guess Again</v>
      </c>
      <c r="AI32" s="14"/>
      <c r="AJ32" s="14"/>
      <c r="AK32" s="14"/>
      <c r="AL32" s="14"/>
      <c r="AM32" s="14"/>
      <c r="AN32" s="14"/>
    </row>
    <row r="34" spans="2:34" ht="13.5" thickBot="1">
      <c r="B34" s="2">
        <f>AH20+1</f>
        <v>11</v>
      </c>
      <c r="J34" s="2">
        <f>B34+1</f>
        <v>12</v>
      </c>
      <c r="R34" s="2">
        <f>J34+1</f>
        <v>13</v>
      </c>
      <c r="Z34" s="2">
        <f>R34+1</f>
        <v>14</v>
      </c>
      <c r="AH34" s="2">
        <f>Z34+1</f>
        <v>15</v>
      </c>
    </row>
    <row r="35" spans="2:40" ht="12.75">
      <c r="B35" s="15"/>
      <c r="C35" s="16"/>
      <c r="D35" s="16"/>
      <c r="E35" s="16"/>
      <c r="F35" s="16"/>
      <c r="G35" s="16"/>
      <c r="H35" s="17"/>
      <c r="J35" s="15"/>
      <c r="K35" s="16"/>
      <c r="L35" s="16"/>
      <c r="M35" s="16"/>
      <c r="N35" s="16"/>
      <c r="O35" s="16"/>
      <c r="P35" s="17"/>
      <c r="R35" s="15"/>
      <c r="S35" s="16"/>
      <c r="T35" s="16"/>
      <c r="U35" s="16"/>
      <c r="V35" s="16"/>
      <c r="W35" s="16"/>
      <c r="X35" s="17"/>
      <c r="Z35" s="15"/>
      <c r="AA35" s="16"/>
      <c r="AB35" s="16"/>
      <c r="AC35" s="16"/>
      <c r="AD35" s="16"/>
      <c r="AE35" s="16"/>
      <c r="AF35" s="17"/>
      <c r="AH35" s="15"/>
      <c r="AI35" s="16"/>
      <c r="AJ35" s="16"/>
      <c r="AK35" s="16"/>
      <c r="AL35" s="16"/>
      <c r="AM35" s="16"/>
      <c r="AN35" s="17"/>
    </row>
    <row r="36" spans="2:40" ht="12.75">
      <c r="B36" s="18"/>
      <c r="C36" s="19"/>
      <c r="D36" s="19"/>
      <c r="E36" s="19"/>
      <c r="F36" s="19"/>
      <c r="G36" s="19"/>
      <c r="H36" s="20"/>
      <c r="J36" s="18"/>
      <c r="K36" s="19"/>
      <c r="L36" s="19"/>
      <c r="M36" s="19"/>
      <c r="N36" s="19"/>
      <c r="O36" s="19"/>
      <c r="P36" s="20"/>
      <c r="R36" s="18"/>
      <c r="S36" s="19"/>
      <c r="T36" s="19"/>
      <c r="U36" s="19"/>
      <c r="V36" s="19"/>
      <c r="W36" s="19"/>
      <c r="X36" s="20"/>
      <c r="Z36" s="18"/>
      <c r="AA36" s="19"/>
      <c r="AB36" s="19"/>
      <c r="AC36" s="19"/>
      <c r="AD36" s="19"/>
      <c r="AE36" s="19"/>
      <c r="AF36" s="20"/>
      <c r="AH36" s="18"/>
      <c r="AI36" s="19"/>
      <c r="AJ36" s="19"/>
      <c r="AK36" s="19"/>
      <c r="AL36" s="19"/>
      <c r="AM36" s="19"/>
      <c r="AN36" s="20"/>
    </row>
    <row r="37" spans="2:40" ht="12.75">
      <c r="B37" s="18"/>
      <c r="C37" s="19"/>
      <c r="D37" s="19"/>
      <c r="E37" s="19"/>
      <c r="F37" s="19"/>
      <c r="G37" s="19"/>
      <c r="H37" s="20"/>
      <c r="J37" s="18"/>
      <c r="K37" s="19"/>
      <c r="L37" s="19"/>
      <c r="M37" s="19"/>
      <c r="N37" s="19"/>
      <c r="O37" s="19"/>
      <c r="P37" s="20"/>
      <c r="R37" s="18"/>
      <c r="S37" s="19"/>
      <c r="T37" s="19"/>
      <c r="U37" s="19"/>
      <c r="V37" s="19"/>
      <c r="W37" s="19"/>
      <c r="X37" s="20"/>
      <c r="Z37" s="18"/>
      <c r="AA37" s="19"/>
      <c r="AB37" s="19"/>
      <c r="AC37" s="19"/>
      <c r="AD37" s="19"/>
      <c r="AE37" s="19"/>
      <c r="AF37" s="20"/>
      <c r="AH37" s="18"/>
      <c r="AI37" s="19"/>
      <c r="AJ37" s="19"/>
      <c r="AK37" s="19"/>
      <c r="AL37" s="19"/>
      <c r="AM37" s="19"/>
      <c r="AN37" s="20"/>
    </row>
    <row r="38" spans="2:40" ht="12.75">
      <c r="B38" s="18"/>
      <c r="C38" s="19"/>
      <c r="D38" s="19"/>
      <c r="E38" s="19"/>
      <c r="F38" s="19"/>
      <c r="G38" s="19"/>
      <c r="H38" s="20"/>
      <c r="J38" s="18"/>
      <c r="K38" s="19"/>
      <c r="L38" s="19"/>
      <c r="M38" s="19"/>
      <c r="N38" s="19"/>
      <c r="O38" s="19"/>
      <c r="P38" s="20"/>
      <c r="R38" s="18"/>
      <c r="S38" s="19"/>
      <c r="T38" s="19"/>
      <c r="U38" s="19"/>
      <c r="V38" s="19"/>
      <c r="W38" s="19"/>
      <c r="X38" s="20"/>
      <c r="Z38" s="18"/>
      <c r="AA38" s="19"/>
      <c r="AB38" s="19"/>
      <c r="AC38" s="19"/>
      <c r="AD38" s="19"/>
      <c r="AE38" s="19"/>
      <c r="AF38" s="20"/>
      <c r="AH38" s="18"/>
      <c r="AI38" s="19"/>
      <c r="AJ38" s="19"/>
      <c r="AK38" s="19"/>
      <c r="AL38" s="19"/>
      <c r="AM38" s="19"/>
      <c r="AN38" s="20"/>
    </row>
    <row r="39" spans="2:40" ht="12.75">
      <c r="B39" s="18"/>
      <c r="C39" s="19"/>
      <c r="D39" s="19"/>
      <c r="E39" s="19"/>
      <c r="F39" s="19"/>
      <c r="G39" s="19"/>
      <c r="H39" s="20"/>
      <c r="J39" s="18"/>
      <c r="K39" s="19"/>
      <c r="L39" s="19"/>
      <c r="M39" s="19"/>
      <c r="N39" s="19"/>
      <c r="O39" s="19"/>
      <c r="P39" s="20"/>
      <c r="R39" s="18"/>
      <c r="S39" s="19"/>
      <c r="T39" s="19"/>
      <c r="U39" s="19"/>
      <c r="V39" s="19"/>
      <c r="W39" s="19"/>
      <c r="X39" s="20"/>
      <c r="Z39" s="18"/>
      <c r="AA39" s="19"/>
      <c r="AB39" s="19"/>
      <c r="AC39" s="19"/>
      <c r="AD39" s="19"/>
      <c r="AE39" s="19"/>
      <c r="AF39" s="20"/>
      <c r="AH39" s="18"/>
      <c r="AI39" s="19"/>
      <c r="AJ39" s="19"/>
      <c r="AK39" s="19"/>
      <c r="AL39" s="19"/>
      <c r="AM39" s="19"/>
      <c r="AN39" s="20"/>
    </row>
    <row r="40" spans="2:40" ht="12.75">
      <c r="B40" s="18"/>
      <c r="C40" s="19"/>
      <c r="D40" s="19"/>
      <c r="E40" s="19"/>
      <c r="F40" s="19"/>
      <c r="G40" s="19"/>
      <c r="H40" s="20"/>
      <c r="J40" s="18"/>
      <c r="K40" s="19"/>
      <c r="L40" s="19"/>
      <c r="M40" s="19"/>
      <c r="N40" s="19"/>
      <c r="O40" s="19"/>
      <c r="P40" s="20"/>
      <c r="R40" s="18"/>
      <c r="S40" s="19"/>
      <c r="T40" s="19"/>
      <c r="U40" s="19"/>
      <c r="V40" s="19"/>
      <c r="W40" s="19"/>
      <c r="X40" s="20"/>
      <c r="Z40" s="18"/>
      <c r="AA40" s="19"/>
      <c r="AB40" s="19"/>
      <c r="AC40" s="19"/>
      <c r="AD40" s="19"/>
      <c r="AE40" s="19"/>
      <c r="AF40" s="20"/>
      <c r="AH40" s="18"/>
      <c r="AI40" s="19"/>
      <c r="AJ40" s="19"/>
      <c r="AK40" s="19"/>
      <c r="AL40" s="19"/>
      <c r="AM40" s="19"/>
      <c r="AN40" s="20"/>
    </row>
    <row r="41" spans="2:40" ht="12.75">
      <c r="B41" s="18"/>
      <c r="C41" s="19"/>
      <c r="D41" s="19"/>
      <c r="E41" s="19"/>
      <c r="F41" s="19"/>
      <c r="G41" s="19"/>
      <c r="H41" s="20"/>
      <c r="J41" s="18"/>
      <c r="K41" s="19"/>
      <c r="L41" s="19"/>
      <c r="M41" s="19"/>
      <c r="N41" s="19"/>
      <c r="O41" s="19"/>
      <c r="P41" s="20"/>
      <c r="R41" s="18"/>
      <c r="S41" s="19"/>
      <c r="T41" s="19"/>
      <c r="U41" s="19"/>
      <c r="V41" s="19"/>
      <c r="W41" s="19"/>
      <c r="X41" s="20"/>
      <c r="Z41" s="18"/>
      <c r="AA41" s="19"/>
      <c r="AB41" s="19"/>
      <c r="AC41" s="19"/>
      <c r="AD41" s="19"/>
      <c r="AE41" s="19"/>
      <c r="AF41" s="20"/>
      <c r="AH41" s="18"/>
      <c r="AI41" s="19"/>
      <c r="AJ41" s="19"/>
      <c r="AK41" s="19"/>
      <c r="AL41" s="19"/>
      <c r="AM41" s="19"/>
      <c r="AN41" s="20"/>
    </row>
    <row r="42" spans="2:40" ht="12.75">
      <c r="B42" s="18"/>
      <c r="C42" s="19"/>
      <c r="D42" s="19"/>
      <c r="E42" s="19"/>
      <c r="F42" s="19"/>
      <c r="G42" s="19"/>
      <c r="H42" s="20"/>
      <c r="J42" s="18"/>
      <c r="K42" s="19"/>
      <c r="L42" s="19"/>
      <c r="M42" s="19"/>
      <c r="N42" s="19"/>
      <c r="O42" s="19"/>
      <c r="P42" s="20"/>
      <c r="R42" s="18"/>
      <c r="S42" s="19"/>
      <c r="T42" s="19"/>
      <c r="U42" s="19"/>
      <c r="V42" s="19"/>
      <c r="W42" s="19"/>
      <c r="X42" s="20"/>
      <c r="Z42" s="18"/>
      <c r="AA42" s="19"/>
      <c r="AB42" s="19"/>
      <c r="AC42" s="19"/>
      <c r="AD42" s="19"/>
      <c r="AE42" s="19"/>
      <c r="AF42" s="20"/>
      <c r="AH42" s="18"/>
      <c r="AI42" s="19"/>
      <c r="AJ42" s="19"/>
      <c r="AK42" s="19"/>
      <c r="AL42" s="19"/>
      <c r="AM42" s="19"/>
      <c r="AN42" s="20"/>
    </row>
    <row r="43" spans="2:40" ht="13.5" thickBot="1">
      <c r="B43" s="21"/>
      <c r="C43" s="22"/>
      <c r="D43" s="22"/>
      <c r="E43" s="22"/>
      <c r="F43" s="22"/>
      <c r="G43" s="22"/>
      <c r="H43" s="23"/>
      <c r="I43" s="3"/>
      <c r="J43" s="21"/>
      <c r="K43" s="22"/>
      <c r="L43" s="22"/>
      <c r="M43" s="22"/>
      <c r="N43" s="22"/>
      <c r="O43" s="22"/>
      <c r="P43" s="23"/>
      <c r="Q43" s="3"/>
      <c r="R43" s="21"/>
      <c r="S43" s="22"/>
      <c r="T43" s="22"/>
      <c r="U43" s="22"/>
      <c r="V43" s="22"/>
      <c r="W43" s="22"/>
      <c r="X43" s="23"/>
      <c r="Y43" s="3"/>
      <c r="Z43" s="21"/>
      <c r="AA43" s="22"/>
      <c r="AB43" s="22"/>
      <c r="AC43" s="22"/>
      <c r="AD43" s="22"/>
      <c r="AE43" s="22"/>
      <c r="AF43" s="23"/>
      <c r="AG43" s="3"/>
      <c r="AH43" s="21"/>
      <c r="AI43" s="22"/>
      <c r="AJ43" s="22"/>
      <c r="AK43" s="22"/>
      <c r="AL43" s="22"/>
      <c r="AM43" s="22"/>
      <c r="AN43" s="23"/>
    </row>
    <row r="45" spans="2:40" ht="12.75">
      <c r="B45" s="11"/>
      <c r="C45" s="12"/>
      <c r="D45" s="12"/>
      <c r="E45" s="12"/>
      <c r="F45" s="12"/>
      <c r="G45" s="12"/>
      <c r="H45" s="13"/>
      <c r="J45" s="11"/>
      <c r="K45" s="12"/>
      <c r="L45" s="12"/>
      <c r="M45" s="12"/>
      <c r="N45" s="12"/>
      <c r="O45" s="12"/>
      <c r="P45" s="13"/>
      <c r="R45" s="11"/>
      <c r="S45" s="12"/>
      <c r="T45" s="12"/>
      <c r="U45" s="12"/>
      <c r="V45" s="12"/>
      <c r="W45" s="12"/>
      <c r="X45" s="13"/>
      <c r="Z45" s="11"/>
      <c r="AA45" s="12"/>
      <c r="AB45" s="12"/>
      <c r="AC45" s="12"/>
      <c r="AD45" s="12"/>
      <c r="AE45" s="12"/>
      <c r="AF45" s="13"/>
      <c r="AH45" s="11"/>
      <c r="AI45" s="12"/>
      <c r="AJ45" s="12"/>
      <c r="AK45" s="12"/>
      <c r="AL45" s="12"/>
      <c r="AM45" s="12"/>
      <c r="AN45" s="13"/>
    </row>
    <row r="46" spans="2:40" ht="12.75">
      <c r="B46" s="14" t="str">
        <f>IF(B45="bagpuss","Correct","Guess Again")</f>
        <v>Guess Again</v>
      </c>
      <c r="C46" s="14"/>
      <c r="D46" s="14"/>
      <c r="E46" s="14"/>
      <c r="F46" s="14"/>
      <c r="G46" s="14"/>
      <c r="H46" s="14"/>
      <c r="J46" s="14" t="str">
        <f>IF(J45="smurfs","Correct","Guess Again")</f>
        <v>Guess Again</v>
      </c>
      <c r="K46" s="14"/>
      <c r="L46" s="14"/>
      <c r="M46" s="14"/>
      <c r="N46" s="14"/>
      <c r="O46" s="14"/>
      <c r="P46" s="14"/>
      <c r="R46" s="14" t="str">
        <f>IF(R45="the magic roundabout","Correct","Guess Again")</f>
        <v>Guess Again</v>
      </c>
      <c r="S46" s="14"/>
      <c r="T46" s="14"/>
      <c r="U46" s="14"/>
      <c r="V46" s="14"/>
      <c r="W46" s="14"/>
      <c r="X46" s="14"/>
      <c r="Z46" s="14" t="str">
        <f>IF(Z45="rude dog and the dweebs","Correct","Guess Again")</f>
        <v>Guess Again</v>
      </c>
      <c r="AA46" s="14"/>
      <c r="AB46" s="14"/>
      <c r="AC46" s="14"/>
      <c r="AD46" s="14"/>
      <c r="AE46" s="14"/>
      <c r="AF46" s="14"/>
      <c r="AH46" s="14" t="str">
        <f>IF(AH45="the mysterious citys of gold","Correct","Guess Again")</f>
        <v>Guess Again</v>
      </c>
      <c r="AI46" s="14"/>
      <c r="AJ46" s="14"/>
      <c r="AK46" s="14"/>
      <c r="AL46" s="14"/>
      <c r="AM46" s="14"/>
      <c r="AN46" s="14"/>
    </row>
    <row r="48" spans="2:34" ht="13.5" thickBot="1">
      <c r="B48" s="2">
        <f>AH34+1</f>
        <v>16</v>
      </c>
      <c r="J48" s="2">
        <f>B48+1</f>
        <v>17</v>
      </c>
      <c r="R48" s="2">
        <f>J48+1</f>
        <v>18</v>
      </c>
      <c r="Z48" s="2">
        <f>R48+1</f>
        <v>19</v>
      </c>
      <c r="AH48" s="2">
        <f>Z48+1</f>
        <v>20</v>
      </c>
    </row>
    <row r="49" spans="2:40" ht="12.75">
      <c r="B49" s="15"/>
      <c r="C49" s="16"/>
      <c r="D49" s="16"/>
      <c r="E49" s="16"/>
      <c r="F49" s="16"/>
      <c r="G49" s="16"/>
      <c r="H49" s="17"/>
      <c r="J49" s="15"/>
      <c r="K49" s="16"/>
      <c r="L49" s="16"/>
      <c r="M49" s="16"/>
      <c r="N49" s="16"/>
      <c r="O49" s="16"/>
      <c r="P49" s="17"/>
      <c r="R49" s="15"/>
      <c r="S49" s="16"/>
      <c r="T49" s="16"/>
      <c r="U49" s="16"/>
      <c r="V49" s="16"/>
      <c r="W49" s="16"/>
      <c r="X49" s="17"/>
      <c r="Z49" s="15"/>
      <c r="AA49" s="16"/>
      <c r="AB49" s="16"/>
      <c r="AC49" s="16"/>
      <c r="AD49" s="16"/>
      <c r="AE49" s="16"/>
      <c r="AF49" s="17"/>
      <c r="AH49" s="15"/>
      <c r="AI49" s="16"/>
      <c r="AJ49" s="16"/>
      <c r="AK49" s="16"/>
      <c r="AL49" s="16"/>
      <c r="AM49" s="16"/>
      <c r="AN49" s="17"/>
    </row>
    <row r="50" spans="2:40" ht="12.75">
      <c r="B50" s="18"/>
      <c r="C50" s="19"/>
      <c r="D50" s="19"/>
      <c r="E50" s="19"/>
      <c r="F50" s="19"/>
      <c r="G50" s="19"/>
      <c r="H50" s="20"/>
      <c r="J50" s="18"/>
      <c r="K50" s="19"/>
      <c r="L50" s="19"/>
      <c r="M50" s="19"/>
      <c r="N50" s="19"/>
      <c r="O50" s="19"/>
      <c r="P50" s="20"/>
      <c r="R50" s="18"/>
      <c r="S50" s="19"/>
      <c r="T50" s="19"/>
      <c r="U50" s="19"/>
      <c r="V50" s="19"/>
      <c r="W50" s="19"/>
      <c r="X50" s="20"/>
      <c r="Z50" s="18"/>
      <c r="AA50" s="19"/>
      <c r="AB50" s="19"/>
      <c r="AC50" s="19"/>
      <c r="AD50" s="19"/>
      <c r="AE50" s="19"/>
      <c r="AF50" s="20"/>
      <c r="AH50" s="18"/>
      <c r="AI50" s="19"/>
      <c r="AJ50" s="19"/>
      <c r="AK50" s="19"/>
      <c r="AL50" s="19"/>
      <c r="AM50" s="19"/>
      <c r="AN50" s="20"/>
    </row>
    <row r="51" spans="2:40" ht="12.75">
      <c r="B51" s="18"/>
      <c r="C51" s="19"/>
      <c r="D51" s="19"/>
      <c r="E51" s="19"/>
      <c r="F51" s="19"/>
      <c r="G51" s="19"/>
      <c r="H51" s="20"/>
      <c r="J51" s="18"/>
      <c r="K51" s="19"/>
      <c r="L51" s="19"/>
      <c r="M51" s="19"/>
      <c r="N51" s="19"/>
      <c r="O51" s="19"/>
      <c r="P51" s="20"/>
      <c r="R51" s="18"/>
      <c r="S51" s="19"/>
      <c r="T51" s="19"/>
      <c r="U51" s="19"/>
      <c r="V51" s="19"/>
      <c r="W51" s="19"/>
      <c r="X51" s="20"/>
      <c r="Z51" s="18"/>
      <c r="AA51" s="19"/>
      <c r="AB51" s="19"/>
      <c r="AC51" s="19"/>
      <c r="AD51" s="19"/>
      <c r="AE51" s="19"/>
      <c r="AF51" s="20"/>
      <c r="AH51" s="18"/>
      <c r="AI51" s="19"/>
      <c r="AJ51" s="19"/>
      <c r="AK51" s="19"/>
      <c r="AL51" s="19"/>
      <c r="AM51" s="19"/>
      <c r="AN51" s="20"/>
    </row>
    <row r="52" spans="2:40" ht="12.75">
      <c r="B52" s="18"/>
      <c r="C52" s="19"/>
      <c r="D52" s="19"/>
      <c r="E52" s="19"/>
      <c r="F52" s="19"/>
      <c r="G52" s="19"/>
      <c r="H52" s="20"/>
      <c r="J52" s="18"/>
      <c r="K52" s="19"/>
      <c r="L52" s="19"/>
      <c r="M52" s="19"/>
      <c r="N52" s="19"/>
      <c r="O52" s="19"/>
      <c r="P52" s="20"/>
      <c r="R52" s="18"/>
      <c r="S52" s="19"/>
      <c r="T52" s="19"/>
      <c r="U52" s="19"/>
      <c r="V52" s="19"/>
      <c r="W52" s="19"/>
      <c r="X52" s="20"/>
      <c r="Z52" s="18"/>
      <c r="AA52" s="19"/>
      <c r="AB52" s="19"/>
      <c r="AC52" s="19"/>
      <c r="AD52" s="19"/>
      <c r="AE52" s="19"/>
      <c r="AF52" s="20"/>
      <c r="AH52" s="18"/>
      <c r="AI52" s="19"/>
      <c r="AJ52" s="19"/>
      <c r="AK52" s="19"/>
      <c r="AL52" s="19"/>
      <c r="AM52" s="19"/>
      <c r="AN52" s="20"/>
    </row>
    <row r="53" spans="2:40" ht="12.75">
      <c r="B53" s="18"/>
      <c r="C53" s="19"/>
      <c r="D53" s="19"/>
      <c r="E53" s="19"/>
      <c r="F53" s="19"/>
      <c r="G53" s="19"/>
      <c r="H53" s="20"/>
      <c r="J53" s="18"/>
      <c r="K53" s="19"/>
      <c r="L53" s="19"/>
      <c r="M53" s="19"/>
      <c r="N53" s="19"/>
      <c r="O53" s="19"/>
      <c r="P53" s="20"/>
      <c r="R53" s="18"/>
      <c r="S53" s="19"/>
      <c r="T53" s="19"/>
      <c r="U53" s="19"/>
      <c r="V53" s="19"/>
      <c r="W53" s="19"/>
      <c r="X53" s="20"/>
      <c r="Z53" s="18"/>
      <c r="AA53" s="19"/>
      <c r="AB53" s="19"/>
      <c r="AC53" s="19"/>
      <c r="AD53" s="19"/>
      <c r="AE53" s="19"/>
      <c r="AF53" s="20"/>
      <c r="AH53" s="18"/>
      <c r="AI53" s="19"/>
      <c r="AJ53" s="19"/>
      <c r="AK53" s="19"/>
      <c r="AL53" s="19"/>
      <c r="AM53" s="19"/>
      <c r="AN53" s="20"/>
    </row>
    <row r="54" spans="2:40" ht="12.75">
      <c r="B54" s="18"/>
      <c r="C54" s="19"/>
      <c r="D54" s="19"/>
      <c r="E54" s="19"/>
      <c r="F54" s="19"/>
      <c r="G54" s="19"/>
      <c r="H54" s="20"/>
      <c r="J54" s="18"/>
      <c r="K54" s="19"/>
      <c r="L54" s="19"/>
      <c r="M54" s="19"/>
      <c r="N54" s="19"/>
      <c r="O54" s="19"/>
      <c r="P54" s="20"/>
      <c r="R54" s="18"/>
      <c r="S54" s="19"/>
      <c r="T54" s="19"/>
      <c r="U54" s="19"/>
      <c r="V54" s="19"/>
      <c r="W54" s="19"/>
      <c r="X54" s="20"/>
      <c r="Z54" s="18"/>
      <c r="AA54" s="19"/>
      <c r="AB54" s="19"/>
      <c r="AC54" s="19"/>
      <c r="AD54" s="19"/>
      <c r="AE54" s="19"/>
      <c r="AF54" s="20"/>
      <c r="AH54" s="18"/>
      <c r="AI54" s="19"/>
      <c r="AJ54" s="19"/>
      <c r="AK54" s="19"/>
      <c r="AL54" s="19"/>
      <c r="AM54" s="19"/>
      <c r="AN54" s="20"/>
    </row>
    <row r="55" spans="2:40" ht="12.75">
      <c r="B55" s="18"/>
      <c r="C55" s="19"/>
      <c r="D55" s="19"/>
      <c r="E55" s="19"/>
      <c r="F55" s="19"/>
      <c r="G55" s="19"/>
      <c r="H55" s="20"/>
      <c r="J55" s="18"/>
      <c r="K55" s="19"/>
      <c r="L55" s="19"/>
      <c r="M55" s="19"/>
      <c r="N55" s="19"/>
      <c r="O55" s="19"/>
      <c r="P55" s="20"/>
      <c r="R55" s="18"/>
      <c r="S55" s="19"/>
      <c r="T55" s="19"/>
      <c r="U55" s="19"/>
      <c r="V55" s="19"/>
      <c r="W55" s="19"/>
      <c r="X55" s="20"/>
      <c r="Z55" s="18"/>
      <c r="AA55" s="19"/>
      <c r="AB55" s="19"/>
      <c r="AC55" s="19"/>
      <c r="AD55" s="19"/>
      <c r="AE55" s="19"/>
      <c r="AF55" s="20"/>
      <c r="AH55" s="18"/>
      <c r="AI55" s="19"/>
      <c r="AJ55" s="19"/>
      <c r="AK55" s="19"/>
      <c r="AL55" s="19"/>
      <c r="AM55" s="19"/>
      <c r="AN55" s="20"/>
    </row>
    <row r="56" spans="2:40" ht="12.75">
      <c r="B56" s="18"/>
      <c r="C56" s="19"/>
      <c r="D56" s="19"/>
      <c r="E56" s="19"/>
      <c r="F56" s="19"/>
      <c r="G56" s="19"/>
      <c r="H56" s="20"/>
      <c r="J56" s="18"/>
      <c r="K56" s="19"/>
      <c r="L56" s="19"/>
      <c r="M56" s="19"/>
      <c r="N56" s="19"/>
      <c r="O56" s="19"/>
      <c r="P56" s="20"/>
      <c r="R56" s="18"/>
      <c r="S56" s="19"/>
      <c r="T56" s="19"/>
      <c r="U56" s="19"/>
      <c r="V56" s="19"/>
      <c r="W56" s="19"/>
      <c r="X56" s="20"/>
      <c r="Z56" s="18"/>
      <c r="AA56" s="19"/>
      <c r="AB56" s="19"/>
      <c r="AC56" s="19"/>
      <c r="AD56" s="19"/>
      <c r="AE56" s="19"/>
      <c r="AF56" s="20"/>
      <c r="AH56" s="18"/>
      <c r="AI56" s="19"/>
      <c r="AJ56" s="19"/>
      <c r="AK56" s="19"/>
      <c r="AL56" s="19"/>
      <c r="AM56" s="19"/>
      <c r="AN56" s="20"/>
    </row>
    <row r="57" spans="2:40" ht="13.5" thickBot="1">
      <c r="B57" s="21"/>
      <c r="C57" s="22"/>
      <c r="D57" s="22"/>
      <c r="E57" s="22"/>
      <c r="F57" s="22"/>
      <c r="G57" s="22"/>
      <c r="H57" s="23"/>
      <c r="I57" s="3"/>
      <c r="J57" s="21"/>
      <c r="K57" s="22"/>
      <c r="L57" s="22"/>
      <c r="M57" s="22"/>
      <c r="N57" s="22"/>
      <c r="O57" s="22"/>
      <c r="P57" s="23"/>
      <c r="Q57" s="3"/>
      <c r="R57" s="21"/>
      <c r="S57" s="22"/>
      <c r="T57" s="22"/>
      <c r="U57" s="22"/>
      <c r="V57" s="22"/>
      <c r="W57" s="22"/>
      <c r="X57" s="23"/>
      <c r="Y57" s="3"/>
      <c r="Z57" s="21"/>
      <c r="AA57" s="22"/>
      <c r="AB57" s="22"/>
      <c r="AC57" s="22"/>
      <c r="AD57" s="22"/>
      <c r="AE57" s="22"/>
      <c r="AF57" s="23"/>
      <c r="AG57" s="3"/>
      <c r="AH57" s="21"/>
      <c r="AI57" s="22"/>
      <c r="AJ57" s="22"/>
      <c r="AK57" s="22"/>
      <c r="AL57" s="22"/>
      <c r="AM57" s="22"/>
      <c r="AN57" s="23"/>
    </row>
    <row r="58" ht="12.75">
      <c r="AJ58" s="4"/>
    </row>
    <row r="59" spans="2:40" ht="12.75">
      <c r="B59" s="11"/>
      <c r="C59" s="12"/>
      <c r="D59" s="12"/>
      <c r="E59" s="12"/>
      <c r="F59" s="12"/>
      <c r="G59" s="12"/>
      <c r="H59" s="13"/>
      <c r="J59" s="11"/>
      <c r="K59" s="12"/>
      <c r="L59" s="12"/>
      <c r="M59" s="12"/>
      <c r="N59" s="12"/>
      <c r="O59" s="12"/>
      <c r="P59" s="13"/>
      <c r="R59" s="11"/>
      <c r="S59" s="12"/>
      <c r="T59" s="12"/>
      <c r="U59" s="12"/>
      <c r="V59" s="12"/>
      <c r="W59" s="12"/>
      <c r="X59" s="13"/>
      <c r="Z59" s="11"/>
      <c r="AA59" s="12"/>
      <c r="AB59" s="12"/>
      <c r="AC59" s="12"/>
      <c r="AD59" s="12"/>
      <c r="AE59" s="12"/>
      <c r="AF59" s="13"/>
      <c r="AH59" s="11"/>
      <c r="AI59" s="12"/>
      <c r="AJ59" s="12"/>
      <c r="AK59" s="12"/>
      <c r="AL59" s="12"/>
      <c r="AM59" s="12"/>
      <c r="AN59" s="13"/>
    </row>
    <row r="60" spans="2:40" ht="12.75">
      <c r="B60" s="14" t="str">
        <f>IF(B59="willo the wisp","Correct","Guess Again")</f>
        <v>Guess Again</v>
      </c>
      <c r="C60" s="14"/>
      <c r="D60" s="14"/>
      <c r="E60" s="14"/>
      <c r="F60" s="14"/>
      <c r="G60" s="14"/>
      <c r="H60" s="14"/>
      <c r="J60" s="14" t="str">
        <f>IF(J59="star fleet","Correct","Guess Again")</f>
        <v>Guess Again</v>
      </c>
      <c r="K60" s="14"/>
      <c r="L60" s="14"/>
      <c r="M60" s="14"/>
      <c r="N60" s="14"/>
      <c r="O60" s="14"/>
      <c r="P60" s="14"/>
      <c r="R60" s="14" t="str">
        <f>IF(R59="trapdoor","Correct","Guess Again")</f>
        <v>Guess Again</v>
      </c>
      <c r="S60" s="14"/>
      <c r="T60" s="14"/>
      <c r="U60" s="14"/>
      <c r="V60" s="14"/>
      <c r="W60" s="14"/>
      <c r="X60" s="14"/>
      <c r="Z60" s="14" t="str">
        <f>IF(Z59="grange hill","Correct","Guess Again")</f>
        <v>Guess Again</v>
      </c>
      <c r="AA60" s="14"/>
      <c r="AB60" s="14"/>
      <c r="AC60" s="14"/>
      <c r="AD60" s="14"/>
      <c r="AE60" s="14"/>
      <c r="AF60" s="14"/>
      <c r="AH60" s="14" t="str">
        <f>IF(AH59="sesame street","Correct","Guess Again")</f>
        <v>Guess Again</v>
      </c>
      <c r="AI60" s="14"/>
      <c r="AJ60" s="14"/>
      <c r="AK60" s="14"/>
      <c r="AL60" s="14"/>
      <c r="AM60" s="14"/>
      <c r="AN60" s="14"/>
    </row>
    <row r="62" spans="2:34" ht="13.5" thickBot="1">
      <c r="B62" s="2">
        <f>AH48+1</f>
        <v>21</v>
      </c>
      <c r="J62" s="2">
        <f>B62+1</f>
        <v>22</v>
      </c>
      <c r="R62" s="2">
        <f>J62+1</f>
        <v>23</v>
      </c>
      <c r="Z62" s="2">
        <f>R62+1</f>
        <v>24</v>
      </c>
      <c r="AH62" s="2">
        <f>Z62+1</f>
        <v>25</v>
      </c>
    </row>
    <row r="63" spans="2:40" ht="12.75">
      <c r="B63" s="15"/>
      <c r="C63" s="16"/>
      <c r="D63" s="16"/>
      <c r="E63" s="16"/>
      <c r="F63" s="16"/>
      <c r="G63" s="16"/>
      <c r="H63" s="17"/>
      <c r="J63" s="15"/>
      <c r="K63" s="16"/>
      <c r="L63" s="16"/>
      <c r="M63" s="16"/>
      <c r="N63" s="16"/>
      <c r="O63" s="16"/>
      <c r="P63" s="17"/>
      <c r="R63" s="15"/>
      <c r="S63" s="16"/>
      <c r="T63" s="16"/>
      <c r="U63" s="16"/>
      <c r="V63" s="16"/>
      <c r="W63" s="16"/>
      <c r="X63" s="17"/>
      <c r="Z63" s="15"/>
      <c r="AA63" s="16"/>
      <c r="AB63" s="16"/>
      <c r="AC63" s="16"/>
      <c r="AD63" s="16"/>
      <c r="AE63" s="16"/>
      <c r="AF63" s="17"/>
      <c r="AH63" s="15"/>
      <c r="AI63" s="16"/>
      <c r="AJ63" s="16"/>
      <c r="AK63" s="16"/>
      <c r="AL63" s="16"/>
      <c r="AM63" s="16"/>
      <c r="AN63" s="17"/>
    </row>
    <row r="64" spans="2:40" ht="12.75">
      <c r="B64" s="18"/>
      <c r="C64" s="19"/>
      <c r="D64" s="19"/>
      <c r="E64" s="19"/>
      <c r="F64" s="19"/>
      <c r="G64" s="19"/>
      <c r="H64" s="20"/>
      <c r="J64" s="18"/>
      <c r="K64" s="19"/>
      <c r="L64" s="19"/>
      <c r="M64" s="19"/>
      <c r="N64" s="19"/>
      <c r="O64" s="19"/>
      <c r="P64" s="20"/>
      <c r="R64" s="18"/>
      <c r="S64" s="19"/>
      <c r="T64" s="19"/>
      <c r="U64" s="19"/>
      <c r="V64" s="19"/>
      <c r="W64" s="19"/>
      <c r="X64" s="20"/>
      <c r="Z64" s="18"/>
      <c r="AA64" s="19"/>
      <c r="AB64" s="19"/>
      <c r="AC64" s="19"/>
      <c r="AD64" s="19"/>
      <c r="AE64" s="19"/>
      <c r="AF64" s="20"/>
      <c r="AH64" s="18"/>
      <c r="AI64" s="19"/>
      <c r="AJ64" s="19"/>
      <c r="AK64" s="19"/>
      <c r="AL64" s="19"/>
      <c r="AM64" s="19"/>
      <c r="AN64" s="20"/>
    </row>
    <row r="65" spans="2:40" ht="12.75">
      <c r="B65" s="18"/>
      <c r="C65" s="19"/>
      <c r="D65" s="19"/>
      <c r="E65" s="19"/>
      <c r="F65" s="19"/>
      <c r="G65" s="19"/>
      <c r="H65" s="20"/>
      <c r="J65" s="18"/>
      <c r="K65" s="19"/>
      <c r="L65" s="19"/>
      <c r="M65" s="19"/>
      <c r="N65" s="19"/>
      <c r="O65" s="19"/>
      <c r="P65" s="20"/>
      <c r="R65" s="18"/>
      <c r="S65" s="19"/>
      <c r="T65" s="19"/>
      <c r="U65" s="19"/>
      <c r="V65" s="19"/>
      <c r="W65" s="19"/>
      <c r="X65" s="20"/>
      <c r="Z65" s="18"/>
      <c r="AA65" s="19"/>
      <c r="AB65" s="19"/>
      <c r="AC65" s="19"/>
      <c r="AD65" s="19"/>
      <c r="AE65" s="19"/>
      <c r="AF65" s="20"/>
      <c r="AH65" s="18"/>
      <c r="AI65" s="19"/>
      <c r="AJ65" s="19"/>
      <c r="AK65" s="19"/>
      <c r="AL65" s="19"/>
      <c r="AM65" s="19"/>
      <c r="AN65" s="20"/>
    </row>
    <row r="66" spans="2:40" ht="12.75">
      <c r="B66" s="18"/>
      <c r="C66" s="19"/>
      <c r="D66" s="19"/>
      <c r="E66" s="19"/>
      <c r="F66" s="19"/>
      <c r="G66" s="19"/>
      <c r="H66" s="20"/>
      <c r="J66" s="18"/>
      <c r="K66" s="19"/>
      <c r="L66" s="19"/>
      <c r="M66" s="19"/>
      <c r="N66" s="19"/>
      <c r="O66" s="19"/>
      <c r="P66" s="20"/>
      <c r="R66" s="18"/>
      <c r="S66" s="19"/>
      <c r="T66" s="19"/>
      <c r="U66" s="19"/>
      <c r="V66" s="19"/>
      <c r="W66" s="19"/>
      <c r="X66" s="20"/>
      <c r="Z66" s="18"/>
      <c r="AA66" s="19"/>
      <c r="AB66" s="19"/>
      <c r="AC66" s="19"/>
      <c r="AD66" s="19"/>
      <c r="AE66" s="19"/>
      <c r="AF66" s="20"/>
      <c r="AH66" s="18"/>
      <c r="AI66" s="19"/>
      <c r="AJ66" s="19"/>
      <c r="AK66" s="19"/>
      <c r="AL66" s="19"/>
      <c r="AM66" s="19"/>
      <c r="AN66" s="20"/>
    </row>
    <row r="67" spans="2:40" ht="12.75">
      <c r="B67" s="18"/>
      <c r="C67" s="19"/>
      <c r="D67" s="19"/>
      <c r="E67" s="19"/>
      <c r="F67" s="19"/>
      <c r="G67" s="19"/>
      <c r="H67" s="20"/>
      <c r="J67" s="18"/>
      <c r="K67" s="19"/>
      <c r="L67" s="19"/>
      <c r="M67" s="19"/>
      <c r="N67" s="19"/>
      <c r="O67" s="19"/>
      <c r="P67" s="20"/>
      <c r="R67" s="18"/>
      <c r="S67" s="19"/>
      <c r="T67" s="19"/>
      <c r="U67" s="19"/>
      <c r="V67" s="19"/>
      <c r="W67" s="19"/>
      <c r="X67" s="20"/>
      <c r="Z67" s="18"/>
      <c r="AA67" s="19"/>
      <c r="AB67" s="19"/>
      <c r="AC67" s="19"/>
      <c r="AD67" s="19"/>
      <c r="AE67" s="19"/>
      <c r="AF67" s="20"/>
      <c r="AH67" s="18"/>
      <c r="AI67" s="19"/>
      <c r="AJ67" s="19"/>
      <c r="AK67" s="19"/>
      <c r="AL67" s="19"/>
      <c r="AM67" s="19"/>
      <c r="AN67" s="20"/>
    </row>
    <row r="68" spans="2:40" ht="12.75">
      <c r="B68" s="18"/>
      <c r="C68" s="19"/>
      <c r="D68" s="19"/>
      <c r="E68" s="19"/>
      <c r="F68" s="19"/>
      <c r="G68" s="19"/>
      <c r="H68" s="20"/>
      <c r="J68" s="18"/>
      <c r="K68" s="19"/>
      <c r="L68" s="19"/>
      <c r="M68" s="19"/>
      <c r="N68" s="19"/>
      <c r="O68" s="19"/>
      <c r="P68" s="20"/>
      <c r="R68" s="18"/>
      <c r="S68" s="19"/>
      <c r="T68" s="19"/>
      <c r="U68" s="19"/>
      <c r="V68" s="19"/>
      <c r="W68" s="19"/>
      <c r="X68" s="20"/>
      <c r="Z68" s="18"/>
      <c r="AA68" s="19"/>
      <c r="AB68" s="19"/>
      <c r="AC68" s="19"/>
      <c r="AD68" s="19"/>
      <c r="AE68" s="19"/>
      <c r="AF68" s="20"/>
      <c r="AH68" s="18"/>
      <c r="AI68" s="19"/>
      <c r="AJ68" s="19"/>
      <c r="AK68" s="19"/>
      <c r="AL68" s="19"/>
      <c r="AM68" s="19"/>
      <c r="AN68" s="20"/>
    </row>
    <row r="69" spans="2:40" ht="12.75">
      <c r="B69" s="18"/>
      <c r="C69" s="19"/>
      <c r="D69" s="19"/>
      <c r="E69" s="19"/>
      <c r="F69" s="19"/>
      <c r="G69" s="19"/>
      <c r="H69" s="20"/>
      <c r="J69" s="18"/>
      <c r="K69" s="19"/>
      <c r="L69" s="19"/>
      <c r="M69" s="19"/>
      <c r="N69" s="19"/>
      <c r="O69" s="19"/>
      <c r="P69" s="20"/>
      <c r="R69" s="18"/>
      <c r="S69" s="19"/>
      <c r="T69" s="19"/>
      <c r="U69" s="19"/>
      <c r="V69" s="19"/>
      <c r="W69" s="19"/>
      <c r="X69" s="20"/>
      <c r="Z69" s="18"/>
      <c r="AA69" s="19"/>
      <c r="AB69" s="19"/>
      <c r="AC69" s="19"/>
      <c r="AD69" s="19"/>
      <c r="AE69" s="19"/>
      <c r="AF69" s="20"/>
      <c r="AH69" s="18"/>
      <c r="AI69" s="19"/>
      <c r="AJ69" s="19"/>
      <c r="AK69" s="19"/>
      <c r="AL69" s="19"/>
      <c r="AM69" s="19"/>
      <c r="AN69" s="20"/>
    </row>
    <row r="70" spans="2:40" ht="12.75">
      <c r="B70" s="18"/>
      <c r="C70" s="19"/>
      <c r="D70" s="19"/>
      <c r="E70" s="19"/>
      <c r="F70" s="19"/>
      <c r="G70" s="19"/>
      <c r="H70" s="20"/>
      <c r="J70" s="18"/>
      <c r="K70" s="19"/>
      <c r="L70" s="19"/>
      <c r="M70" s="19"/>
      <c r="N70" s="19"/>
      <c r="O70" s="19"/>
      <c r="P70" s="20"/>
      <c r="R70" s="18"/>
      <c r="S70" s="19"/>
      <c r="T70" s="19"/>
      <c r="U70" s="19"/>
      <c r="V70" s="19"/>
      <c r="W70" s="19"/>
      <c r="X70" s="20"/>
      <c r="Z70" s="18"/>
      <c r="AA70" s="19"/>
      <c r="AB70" s="19"/>
      <c r="AC70" s="19"/>
      <c r="AD70" s="19"/>
      <c r="AE70" s="19"/>
      <c r="AF70" s="20"/>
      <c r="AH70" s="18"/>
      <c r="AI70" s="19"/>
      <c r="AJ70" s="19"/>
      <c r="AK70" s="19"/>
      <c r="AL70" s="19"/>
      <c r="AM70" s="19"/>
      <c r="AN70" s="20"/>
    </row>
    <row r="71" spans="2:40" ht="13.5" thickBot="1">
      <c r="B71" s="21"/>
      <c r="C71" s="22"/>
      <c r="D71" s="22"/>
      <c r="E71" s="22"/>
      <c r="F71" s="22"/>
      <c r="G71" s="22"/>
      <c r="H71" s="23"/>
      <c r="I71" s="3"/>
      <c r="J71" s="21"/>
      <c r="K71" s="22"/>
      <c r="L71" s="22"/>
      <c r="M71" s="22"/>
      <c r="N71" s="22"/>
      <c r="O71" s="22"/>
      <c r="P71" s="23"/>
      <c r="Q71" s="3"/>
      <c r="R71" s="21"/>
      <c r="S71" s="22"/>
      <c r="T71" s="22"/>
      <c r="U71" s="22"/>
      <c r="V71" s="22"/>
      <c r="W71" s="22"/>
      <c r="X71" s="23"/>
      <c r="Y71" s="3"/>
      <c r="Z71" s="21"/>
      <c r="AA71" s="22"/>
      <c r="AB71" s="22"/>
      <c r="AC71" s="22"/>
      <c r="AD71" s="22"/>
      <c r="AE71" s="22"/>
      <c r="AF71" s="23"/>
      <c r="AG71" s="3"/>
      <c r="AH71" s="21"/>
      <c r="AI71" s="22"/>
      <c r="AJ71" s="22"/>
      <c r="AK71" s="22"/>
      <c r="AL71" s="22"/>
      <c r="AM71" s="22"/>
      <c r="AN71" s="23"/>
    </row>
    <row r="73" spans="2:40" ht="12.75">
      <c r="B73" s="11"/>
      <c r="C73" s="12"/>
      <c r="D73" s="12"/>
      <c r="E73" s="12"/>
      <c r="F73" s="12"/>
      <c r="G73" s="12"/>
      <c r="H73" s="13"/>
      <c r="J73" s="11"/>
      <c r="K73" s="12"/>
      <c r="L73" s="12"/>
      <c r="M73" s="12"/>
      <c r="N73" s="12"/>
      <c r="O73" s="12"/>
      <c r="P73" s="13"/>
      <c r="R73" s="11"/>
      <c r="S73" s="12"/>
      <c r="T73" s="12"/>
      <c r="U73" s="12"/>
      <c r="V73" s="12"/>
      <c r="W73" s="12"/>
      <c r="X73" s="13"/>
      <c r="Z73" s="11"/>
      <c r="AA73" s="12"/>
      <c r="AB73" s="12"/>
      <c r="AC73" s="12"/>
      <c r="AD73" s="12"/>
      <c r="AE73" s="12"/>
      <c r="AF73" s="13"/>
      <c r="AH73" s="11"/>
      <c r="AI73" s="12"/>
      <c r="AJ73" s="12"/>
      <c r="AK73" s="12"/>
      <c r="AL73" s="12"/>
      <c r="AM73" s="12"/>
      <c r="AN73" s="13"/>
    </row>
    <row r="74" spans="2:40" ht="12.75">
      <c r="B74" s="14" t="str">
        <f>IF(B73="batfink","Correct","Guess Again")</f>
        <v>Guess Again</v>
      </c>
      <c r="C74" s="14"/>
      <c r="D74" s="14"/>
      <c r="E74" s="14"/>
      <c r="F74" s="14"/>
      <c r="G74" s="14"/>
      <c r="H74" s="14"/>
      <c r="J74" s="14" t="str">
        <f>IF(J73="chorlton and the wheelies","Correct","Guess Again")</f>
        <v>Guess Again</v>
      </c>
      <c r="K74" s="14"/>
      <c r="L74" s="14"/>
      <c r="M74" s="14"/>
      <c r="N74" s="14"/>
      <c r="O74" s="14"/>
      <c r="P74" s="14"/>
      <c r="R74" s="14" t="str">
        <f>IF(R73="ewoks","Correct","Guess Again")</f>
        <v>Guess Again</v>
      </c>
      <c r="S74" s="14"/>
      <c r="T74" s="14"/>
      <c r="U74" s="14"/>
      <c r="V74" s="14"/>
      <c r="W74" s="14"/>
      <c r="X74" s="14"/>
      <c r="Z74" s="14" t="str">
        <f>IF(Z73="gummi bears","Correct","Guess Again")</f>
        <v>Guess Again</v>
      </c>
      <c r="AA74" s="14"/>
      <c r="AB74" s="14"/>
      <c r="AC74" s="14"/>
      <c r="AD74" s="14"/>
      <c r="AE74" s="14"/>
      <c r="AF74" s="14"/>
      <c r="AH74" s="14" t="str">
        <f>IF(AH73="rentaghost","Correct","Guess Again")</f>
        <v>Guess Again</v>
      </c>
      <c r="AI74" s="14"/>
      <c r="AJ74" s="14"/>
      <c r="AK74" s="14"/>
      <c r="AL74" s="14"/>
      <c r="AM74" s="14"/>
      <c r="AN74" s="14"/>
    </row>
    <row r="76" spans="2:34" ht="13.5" thickBot="1">
      <c r="B76" s="2">
        <f>AH62+1</f>
        <v>26</v>
      </c>
      <c r="J76" s="2">
        <f>B76+1</f>
        <v>27</v>
      </c>
      <c r="R76" s="2">
        <f>J76+1</f>
        <v>28</v>
      </c>
      <c r="Z76" s="2">
        <f>R76+1</f>
        <v>29</v>
      </c>
      <c r="AH76" s="2">
        <f>Z76+1</f>
        <v>30</v>
      </c>
    </row>
    <row r="77" spans="2:40" ht="12.75">
      <c r="B77" s="15"/>
      <c r="C77" s="16"/>
      <c r="D77" s="16"/>
      <c r="E77" s="16"/>
      <c r="F77" s="16"/>
      <c r="G77" s="16"/>
      <c r="H77" s="17"/>
      <c r="J77" s="15"/>
      <c r="K77" s="16"/>
      <c r="L77" s="16"/>
      <c r="M77" s="16"/>
      <c r="N77" s="16"/>
      <c r="O77" s="16"/>
      <c r="P77" s="17"/>
      <c r="R77" s="15"/>
      <c r="S77" s="16"/>
      <c r="T77" s="16"/>
      <c r="U77" s="16"/>
      <c r="V77" s="16"/>
      <c r="W77" s="16"/>
      <c r="X77" s="17"/>
      <c r="Z77" s="15"/>
      <c r="AA77" s="16"/>
      <c r="AB77" s="16"/>
      <c r="AC77" s="16"/>
      <c r="AD77" s="16"/>
      <c r="AE77" s="16"/>
      <c r="AF77" s="17"/>
      <c r="AH77" s="15"/>
      <c r="AI77" s="16"/>
      <c r="AJ77" s="16"/>
      <c r="AK77" s="16"/>
      <c r="AL77" s="16"/>
      <c r="AM77" s="16"/>
      <c r="AN77" s="17"/>
    </row>
    <row r="78" spans="2:40" ht="12.75">
      <c r="B78" s="18"/>
      <c r="C78" s="19"/>
      <c r="D78" s="19"/>
      <c r="E78" s="19"/>
      <c r="F78" s="19"/>
      <c r="G78" s="19"/>
      <c r="H78" s="20"/>
      <c r="J78" s="18"/>
      <c r="K78" s="19"/>
      <c r="L78" s="19"/>
      <c r="M78" s="19"/>
      <c r="N78" s="19"/>
      <c r="O78" s="19"/>
      <c r="P78" s="20"/>
      <c r="R78" s="18"/>
      <c r="S78" s="19"/>
      <c r="T78" s="19"/>
      <c r="U78" s="19"/>
      <c r="V78" s="19"/>
      <c r="W78" s="19"/>
      <c r="X78" s="20"/>
      <c r="Z78" s="18"/>
      <c r="AA78" s="19"/>
      <c r="AB78" s="19"/>
      <c r="AC78" s="19"/>
      <c r="AD78" s="19"/>
      <c r="AE78" s="19"/>
      <c r="AF78" s="20"/>
      <c r="AH78" s="18"/>
      <c r="AI78" s="19"/>
      <c r="AJ78" s="19"/>
      <c r="AK78" s="19"/>
      <c r="AL78" s="19"/>
      <c r="AM78" s="19"/>
      <c r="AN78" s="20"/>
    </row>
    <row r="79" spans="2:40" ht="12.75">
      <c r="B79" s="18"/>
      <c r="C79" s="19"/>
      <c r="D79" s="19"/>
      <c r="E79" s="19"/>
      <c r="F79" s="19"/>
      <c r="G79" s="19"/>
      <c r="H79" s="20"/>
      <c r="J79" s="18"/>
      <c r="K79" s="19"/>
      <c r="L79" s="19"/>
      <c r="M79" s="19"/>
      <c r="N79" s="19"/>
      <c r="O79" s="19"/>
      <c r="P79" s="20"/>
      <c r="R79" s="18"/>
      <c r="S79" s="19"/>
      <c r="T79" s="19"/>
      <c r="U79" s="19"/>
      <c r="V79" s="19"/>
      <c r="W79" s="19"/>
      <c r="X79" s="20"/>
      <c r="Z79" s="18"/>
      <c r="AA79" s="19"/>
      <c r="AB79" s="19"/>
      <c r="AC79" s="19"/>
      <c r="AD79" s="19"/>
      <c r="AE79" s="19"/>
      <c r="AF79" s="20"/>
      <c r="AH79" s="18"/>
      <c r="AI79" s="19"/>
      <c r="AJ79" s="19"/>
      <c r="AK79" s="19"/>
      <c r="AL79" s="19"/>
      <c r="AM79" s="19"/>
      <c r="AN79" s="20"/>
    </row>
    <row r="80" spans="2:40" ht="12.75">
      <c r="B80" s="18"/>
      <c r="C80" s="19"/>
      <c r="D80" s="19"/>
      <c r="E80" s="19"/>
      <c r="F80" s="19"/>
      <c r="G80" s="19"/>
      <c r="H80" s="20"/>
      <c r="J80" s="18"/>
      <c r="K80" s="19"/>
      <c r="L80" s="19"/>
      <c r="M80" s="19"/>
      <c r="N80" s="19"/>
      <c r="O80" s="19"/>
      <c r="P80" s="20"/>
      <c r="R80" s="18"/>
      <c r="S80" s="19"/>
      <c r="T80" s="19"/>
      <c r="U80" s="19"/>
      <c r="V80" s="19"/>
      <c r="W80" s="19"/>
      <c r="X80" s="20"/>
      <c r="Z80" s="18"/>
      <c r="AA80" s="19"/>
      <c r="AB80" s="19"/>
      <c r="AC80" s="19"/>
      <c r="AD80" s="19"/>
      <c r="AE80" s="19"/>
      <c r="AF80" s="20"/>
      <c r="AH80" s="18"/>
      <c r="AI80" s="19"/>
      <c r="AJ80" s="19"/>
      <c r="AK80" s="19"/>
      <c r="AL80" s="19"/>
      <c r="AM80" s="19"/>
      <c r="AN80" s="20"/>
    </row>
    <row r="81" spans="2:40" ht="12.75">
      <c r="B81" s="18"/>
      <c r="C81" s="19"/>
      <c r="D81" s="19"/>
      <c r="E81" s="19"/>
      <c r="F81" s="19"/>
      <c r="G81" s="19"/>
      <c r="H81" s="20"/>
      <c r="J81" s="18"/>
      <c r="K81" s="19"/>
      <c r="L81" s="19"/>
      <c r="M81" s="19"/>
      <c r="N81" s="19"/>
      <c r="O81" s="19"/>
      <c r="P81" s="20"/>
      <c r="R81" s="18"/>
      <c r="S81" s="19"/>
      <c r="T81" s="19"/>
      <c r="U81" s="19"/>
      <c r="V81" s="19"/>
      <c r="W81" s="19"/>
      <c r="X81" s="20"/>
      <c r="Z81" s="18"/>
      <c r="AA81" s="19"/>
      <c r="AB81" s="19"/>
      <c r="AC81" s="19"/>
      <c r="AD81" s="19"/>
      <c r="AE81" s="19"/>
      <c r="AF81" s="20"/>
      <c r="AH81" s="18"/>
      <c r="AI81" s="19"/>
      <c r="AJ81" s="19"/>
      <c r="AK81" s="19"/>
      <c r="AL81" s="19"/>
      <c r="AM81" s="19"/>
      <c r="AN81" s="20"/>
    </row>
    <row r="82" spans="2:40" ht="12.75">
      <c r="B82" s="18"/>
      <c r="C82" s="19"/>
      <c r="D82" s="19"/>
      <c r="E82" s="19"/>
      <c r="F82" s="19"/>
      <c r="G82" s="19"/>
      <c r="H82" s="20"/>
      <c r="J82" s="18"/>
      <c r="K82" s="19"/>
      <c r="L82" s="19"/>
      <c r="M82" s="19"/>
      <c r="N82" s="19"/>
      <c r="O82" s="19"/>
      <c r="P82" s="20"/>
      <c r="R82" s="18"/>
      <c r="S82" s="19"/>
      <c r="T82" s="19"/>
      <c r="U82" s="19"/>
      <c r="V82" s="19"/>
      <c r="W82" s="19"/>
      <c r="X82" s="20"/>
      <c r="Z82" s="18"/>
      <c r="AA82" s="19"/>
      <c r="AB82" s="19"/>
      <c r="AC82" s="19"/>
      <c r="AD82" s="19"/>
      <c r="AE82" s="19"/>
      <c r="AF82" s="20"/>
      <c r="AH82" s="18"/>
      <c r="AI82" s="19"/>
      <c r="AJ82" s="19"/>
      <c r="AK82" s="19"/>
      <c r="AL82" s="19"/>
      <c r="AM82" s="19"/>
      <c r="AN82" s="20"/>
    </row>
    <row r="83" spans="2:40" ht="12.75">
      <c r="B83" s="18"/>
      <c r="C83" s="19"/>
      <c r="D83" s="19"/>
      <c r="E83" s="19"/>
      <c r="F83" s="19"/>
      <c r="G83" s="19"/>
      <c r="H83" s="20"/>
      <c r="J83" s="18"/>
      <c r="K83" s="19"/>
      <c r="L83" s="19"/>
      <c r="M83" s="19"/>
      <c r="N83" s="19"/>
      <c r="O83" s="19"/>
      <c r="P83" s="20"/>
      <c r="R83" s="18"/>
      <c r="S83" s="19"/>
      <c r="T83" s="19"/>
      <c r="U83" s="19"/>
      <c r="V83" s="19"/>
      <c r="W83" s="19"/>
      <c r="X83" s="20"/>
      <c r="Z83" s="18"/>
      <c r="AA83" s="19"/>
      <c r="AB83" s="19"/>
      <c r="AC83" s="19"/>
      <c r="AD83" s="19"/>
      <c r="AE83" s="19"/>
      <c r="AF83" s="20"/>
      <c r="AH83" s="18"/>
      <c r="AI83" s="19"/>
      <c r="AJ83" s="19"/>
      <c r="AK83" s="19"/>
      <c r="AL83" s="19"/>
      <c r="AM83" s="19"/>
      <c r="AN83" s="20"/>
    </row>
    <row r="84" spans="2:40" ht="12.75">
      <c r="B84" s="18"/>
      <c r="C84" s="19"/>
      <c r="D84" s="19"/>
      <c r="E84" s="19"/>
      <c r="F84" s="19"/>
      <c r="G84" s="19"/>
      <c r="H84" s="20"/>
      <c r="J84" s="18"/>
      <c r="K84" s="19"/>
      <c r="L84" s="19"/>
      <c r="M84" s="19"/>
      <c r="N84" s="19"/>
      <c r="O84" s="19"/>
      <c r="P84" s="20"/>
      <c r="R84" s="18"/>
      <c r="S84" s="19"/>
      <c r="T84" s="19"/>
      <c r="U84" s="19"/>
      <c r="V84" s="19"/>
      <c r="W84" s="19"/>
      <c r="X84" s="20"/>
      <c r="Z84" s="18"/>
      <c r="AA84" s="19"/>
      <c r="AB84" s="19"/>
      <c r="AC84" s="19"/>
      <c r="AD84" s="19"/>
      <c r="AE84" s="19"/>
      <c r="AF84" s="20"/>
      <c r="AH84" s="18"/>
      <c r="AI84" s="19"/>
      <c r="AJ84" s="19"/>
      <c r="AK84" s="19"/>
      <c r="AL84" s="19"/>
      <c r="AM84" s="19"/>
      <c r="AN84" s="20"/>
    </row>
    <row r="85" spans="2:40" ht="13.5" thickBot="1">
      <c r="B85" s="21"/>
      <c r="C85" s="22"/>
      <c r="D85" s="22"/>
      <c r="E85" s="22"/>
      <c r="F85" s="22"/>
      <c r="G85" s="22"/>
      <c r="H85" s="23"/>
      <c r="I85" s="3"/>
      <c r="J85" s="21"/>
      <c r="K85" s="22"/>
      <c r="L85" s="22"/>
      <c r="M85" s="22"/>
      <c r="N85" s="22"/>
      <c r="O85" s="22"/>
      <c r="P85" s="23"/>
      <c r="Q85" s="3"/>
      <c r="R85" s="21"/>
      <c r="S85" s="22"/>
      <c r="T85" s="22"/>
      <c r="U85" s="22"/>
      <c r="V85" s="22"/>
      <c r="W85" s="22"/>
      <c r="X85" s="23"/>
      <c r="Y85" s="3"/>
      <c r="Z85" s="21"/>
      <c r="AA85" s="22"/>
      <c r="AB85" s="22"/>
      <c r="AC85" s="22"/>
      <c r="AD85" s="22"/>
      <c r="AE85" s="22"/>
      <c r="AF85" s="23"/>
      <c r="AG85" s="3"/>
      <c r="AH85" s="21"/>
      <c r="AI85" s="22"/>
      <c r="AJ85" s="22"/>
      <c r="AK85" s="22"/>
      <c r="AL85" s="22"/>
      <c r="AM85" s="22"/>
      <c r="AN85" s="23"/>
    </row>
    <row r="87" spans="2:40" ht="12.75">
      <c r="B87" s="11"/>
      <c r="C87" s="12"/>
      <c r="D87" s="12"/>
      <c r="E87" s="12"/>
      <c r="F87" s="12"/>
      <c r="G87" s="12"/>
      <c r="H87" s="13"/>
      <c r="J87" s="11"/>
      <c r="K87" s="12"/>
      <c r="L87" s="12"/>
      <c r="M87" s="12"/>
      <c r="N87" s="12"/>
      <c r="O87" s="12"/>
      <c r="P87" s="13"/>
      <c r="R87" s="11"/>
      <c r="S87" s="12"/>
      <c r="T87" s="12"/>
      <c r="U87" s="12"/>
      <c r="V87" s="12"/>
      <c r="W87" s="12"/>
      <c r="X87" s="13"/>
      <c r="Z87" s="11"/>
      <c r="AA87" s="12"/>
      <c r="AB87" s="12"/>
      <c r="AC87" s="12"/>
      <c r="AD87" s="12"/>
      <c r="AE87" s="12"/>
      <c r="AF87" s="13"/>
      <c r="AH87" s="11"/>
      <c r="AI87" s="12"/>
      <c r="AJ87" s="12"/>
      <c r="AK87" s="12"/>
      <c r="AL87" s="12"/>
      <c r="AM87" s="12"/>
      <c r="AN87" s="13"/>
    </row>
    <row r="88" spans="2:40" ht="12.75">
      <c r="B88" s="14" t="str">
        <f>IF(B87="the flumps","Correct","Guess Again")</f>
        <v>Guess Again</v>
      </c>
      <c r="C88" s="14"/>
      <c r="D88" s="14"/>
      <c r="E88" s="14"/>
      <c r="F88" s="14"/>
      <c r="G88" s="14"/>
      <c r="H88" s="14"/>
      <c r="J88" s="14" t="str">
        <f>IF(J87="ulysses 31","Correct","Guess Again")</f>
        <v>Guess Again</v>
      </c>
      <c r="K88" s="14"/>
      <c r="L88" s="14"/>
      <c r="M88" s="14"/>
      <c r="N88" s="14"/>
      <c r="O88" s="14"/>
      <c r="P88" s="14"/>
      <c r="R88" s="14" t="str">
        <f>IF(R87="jamie and the magic torch","Correct","Guess Again")</f>
        <v>Guess Again</v>
      </c>
      <c r="S88" s="14"/>
      <c r="T88" s="14"/>
      <c r="U88" s="14"/>
      <c r="V88" s="14"/>
      <c r="W88" s="14"/>
      <c r="X88" s="14"/>
      <c r="Z88" s="14" t="str">
        <f>IF(Z87="jimbo and the jet set","Correct","Guess Again")</f>
        <v>Guess Again</v>
      </c>
      <c r="AA88" s="14"/>
      <c r="AB88" s="14"/>
      <c r="AC88" s="14"/>
      <c r="AD88" s="14"/>
      <c r="AE88" s="14"/>
      <c r="AF88" s="14"/>
      <c r="AH88" s="14" t="str">
        <f>IF(AH87="godzilla","Correct","Guess Again")</f>
        <v>Guess Again</v>
      </c>
      <c r="AI88" s="14"/>
      <c r="AJ88" s="14"/>
      <c r="AK88" s="14"/>
      <c r="AL88" s="14"/>
      <c r="AM88" s="14"/>
      <c r="AN88" s="14"/>
    </row>
    <row r="90" spans="2:34" ht="13.5" thickBot="1">
      <c r="B90" s="2">
        <f>AH76+1</f>
        <v>31</v>
      </c>
      <c r="J90" s="2">
        <f>B90+1</f>
        <v>32</v>
      </c>
      <c r="R90" s="2">
        <f>J90+1</f>
        <v>33</v>
      </c>
      <c r="Z90" s="2">
        <f>R90+1</f>
        <v>34</v>
      </c>
      <c r="AH90" s="2">
        <f>Z90+1</f>
        <v>35</v>
      </c>
    </row>
    <row r="91" spans="2:40" ht="12.75">
      <c r="B91" s="15"/>
      <c r="C91" s="16"/>
      <c r="D91" s="16"/>
      <c r="E91" s="16"/>
      <c r="F91" s="16"/>
      <c r="G91" s="16"/>
      <c r="H91" s="17"/>
      <c r="J91" s="15"/>
      <c r="K91" s="16"/>
      <c r="L91" s="16"/>
      <c r="M91" s="16"/>
      <c r="N91" s="16"/>
      <c r="O91" s="16"/>
      <c r="P91" s="17"/>
      <c r="R91" s="15"/>
      <c r="S91" s="16"/>
      <c r="T91" s="16"/>
      <c r="U91" s="16"/>
      <c r="V91" s="16"/>
      <c r="W91" s="16"/>
      <c r="X91" s="17"/>
      <c r="Z91" s="15"/>
      <c r="AA91" s="16"/>
      <c r="AB91" s="16"/>
      <c r="AC91" s="16"/>
      <c r="AD91" s="16"/>
      <c r="AE91" s="16"/>
      <c r="AF91" s="17"/>
      <c r="AH91" s="15"/>
      <c r="AI91" s="16"/>
      <c r="AJ91" s="16"/>
      <c r="AK91" s="16"/>
      <c r="AL91" s="16"/>
      <c r="AM91" s="16"/>
      <c r="AN91" s="17"/>
    </row>
    <row r="92" spans="2:40" ht="12.75">
      <c r="B92" s="18"/>
      <c r="C92" s="19"/>
      <c r="D92" s="19"/>
      <c r="E92" s="19"/>
      <c r="F92" s="19"/>
      <c r="G92" s="19"/>
      <c r="H92" s="20"/>
      <c r="J92" s="18"/>
      <c r="K92" s="19"/>
      <c r="L92" s="19"/>
      <c r="M92" s="19"/>
      <c r="N92" s="19"/>
      <c r="O92" s="19"/>
      <c r="P92" s="20"/>
      <c r="R92" s="18"/>
      <c r="S92" s="19"/>
      <c r="T92" s="19"/>
      <c r="U92" s="19"/>
      <c r="V92" s="19"/>
      <c r="W92" s="19"/>
      <c r="X92" s="20"/>
      <c r="Z92" s="18"/>
      <c r="AA92" s="19"/>
      <c r="AB92" s="19"/>
      <c r="AC92" s="19"/>
      <c r="AD92" s="19"/>
      <c r="AE92" s="19"/>
      <c r="AF92" s="20"/>
      <c r="AH92" s="18"/>
      <c r="AI92" s="19"/>
      <c r="AJ92" s="19"/>
      <c r="AK92" s="19"/>
      <c r="AL92" s="19"/>
      <c r="AM92" s="19"/>
      <c r="AN92" s="20"/>
    </row>
    <row r="93" spans="2:40" ht="12.75">
      <c r="B93" s="18"/>
      <c r="C93" s="19"/>
      <c r="D93" s="19"/>
      <c r="E93" s="19"/>
      <c r="F93" s="19"/>
      <c r="G93" s="19"/>
      <c r="H93" s="20"/>
      <c r="J93" s="18"/>
      <c r="K93" s="19"/>
      <c r="L93" s="19"/>
      <c r="M93" s="19"/>
      <c r="N93" s="19"/>
      <c r="O93" s="19"/>
      <c r="P93" s="20"/>
      <c r="R93" s="18"/>
      <c r="S93" s="19"/>
      <c r="T93" s="19"/>
      <c r="U93" s="19"/>
      <c r="V93" s="19"/>
      <c r="W93" s="19"/>
      <c r="X93" s="20"/>
      <c r="Z93" s="18"/>
      <c r="AA93" s="19"/>
      <c r="AB93" s="19"/>
      <c r="AC93" s="19"/>
      <c r="AD93" s="19"/>
      <c r="AE93" s="19"/>
      <c r="AF93" s="20"/>
      <c r="AH93" s="18"/>
      <c r="AI93" s="19"/>
      <c r="AJ93" s="19"/>
      <c r="AK93" s="19"/>
      <c r="AL93" s="19"/>
      <c r="AM93" s="19"/>
      <c r="AN93" s="20"/>
    </row>
    <row r="94" spans="2:40" ht="12.75">
      <c r="B94" s="18"/>
      <c r="C94" s="19"/>
      <c r="D94" s="19"/>
      <c r="E94" s="19"/>
      <c r="F94" s="19"/>
      <c r="G94" s="19"/>
      <c r="H94" s="20"/>
      <c r="J94" s="18"/>
      <c r="K94" s="19"/>
      <c r="L94" s="19"/>
      <c r="M94" s="19"/>
      <c r="N94" s="19"/>
      <c r="O94" s="19"/>
      <c r="P94" s="20"/>
      <c r="R94" s="18"/>
      <c r="S94" s="19"/>
      <c r="T94" s="19"/>
      <c r="U94" s="19"/>
      <c r="V94" s="19"/>
      <c r="W94" s="19"/>
      <c r="X94" s="20"/>
      <c r="Z94" s="18"/>
      <c r="AA94" s="19"/>
      <c r="AB94" s="19"/>
      <c r="AC94" s="19"/>
      <c r="AD94" s="19"/>
      <c r="AE94" s="19"/>
      <c r="AF94" s="20"/>
      <c r="AH94" s="18"/>
      <c r="AI94" s="19"/>
      <c r="AJ94" s="19"/>
      <c r="AK94" s="19"/>
      <c r="AL94" s="19"/>
      <c r="AM94" s="19"/>
      <c r="AN94" s="20"/>
    </row>
    <row r="95" spans="2:40" ht="12.75">
      <c r="B95" s="18"/>
      <c r="C95" s="19"/>
      <c r="D95" s="19"/>
      <c r="E95" s="19"/>
      <c r="F95" s="19"/>
      <c r="G95" s="19"/>
      <c r="H95" s="20"/>
      <c r="J95" s="18"/>
      <c r="K95" s="19"/>
      <c r="L95" s="19"/>
      <c r="M95" s="19"/>
      <c r="N95" s="19"/>
      <c r="O95" s="19"/>
      <c r="P95" s="20"/>
      <c r="R95" s="18"/>
      <c r="S95" s="19"/>
      <c r="T95" s="19"/>
      <c r="U95" s="19"/>
      <c r="V95" s="19"/>
      <c r="W95" s="19"/>
      <c r="X95" s="20"/>
      <c r="Z95" s="18"/>
      <c r="AA95" s="19"/>
      <c r="AB95" s="19"/>
      <c r="AC95" s="19"/>
      <c r="AD95" s="19"/>
      <c r="AE95" s="19"/>
      <c r="AF95" s="20"/>
      <c r="AH95" s="18"/>
      <c r="AI95" s="19"/>
      <c r="AJ95" s="19"/>
      <c r="AK95" s="19"/>
      <c r="AL95" s="19"/>
      <c r="AM95" s="19"/>
      <c r="AN95" s="20"/>
    </row>
    <row r="96" spans="2:40" ht="12.75">
      <c r="B96" s="18"/>
      <c r="C96" s="19"/>
      <c r="D96" s="19"/>
      <c r="E96" s="19"/>
      <c r="F96" s="19"/>
      <c r="G96" s="19"/>
      <c r="H96" s="20"/>
      <c r="J96" s="18"/>
      <c r="K96" s="19"/>
      <c r="L96" s="19"/>
      <c r="M96" s="19"/>
      <c r="N96" s="19"/>
      <c r="O96" s="19"/>
      <c r="P96" s="20"/>
      <c r="R96" s="18"/>
      <c r="S96" s="19"/>
      <c r="T96" s="19"/>
      <c r="U96" s="19"/>
      <c r="V96" s="19"/>
      <c r="W96" s="19"/>
      <c r="X96" s="20"/>
      <c r="Z96" s="18"/>
      <c r="AA96" s="19"/>
      <c r="AB96" s="19"/>
      <c r="AC96" s="19"/>
      <c r="AD96" s="19"/>
      <c r="AE96" s="19"/>
      <c r="AF96" s="20"/>
      <c r="AH96" s="18"/>
      <c r="AI96" s="19"/>
      <c r="AJ96" s="19"/>
      <c r="AK96" s="19"/>
      <c r="AL96" s="19"/>
      <c r="AM96" s="19"/>
      <c r="AN96" s="20"/>
    </row>
    <row r="97" spans="2:40" ht="12.75">
      <c r="B97" s="18"/>
      <c r="C97" s="19"/>
      <c r="D97" s="19"/>
      <c r="E97" s="19"/>
      <c r="F97" s="19"/>
      <c r="G97" s="19"/>
      <c r="H97" s="20"/>
      <c r="J97" s="18"/>
      <c r="K97" s="19"/>
      <c r="L97" s="19"/>
      <c r="M97" s="19"/>
      <c r="N97" s="19"/>
      <c r="O97" s="19"/>
      <c r="P97" s="20"/>
      <c r="R97" s="18"/>
      <c r="S97" s="19"/>
      <c r="T97" s="19"/>
      <c r="U97" s="19"/>
      <c r="V97" s="19"/>
      <c r="W97" s="19"/>
      <c r="X97" s="20"/>
      <c r="Z97" s="18"/>
      <c r="AA97" s="19"/>
      <c r="AB97" s="19"/>
      <c r="AC97" s="19"/>
      <c r="AD97" s="19"/>
      <c r="AE97" s="19"/>
      <c r="AF97" s="20"/>
      <c r="AH97" s="18"/>
      <c r="AI97" s="19"/>
      <c r="AJ97" s="19"/>
      <c r="AK97" s="19"/>
      <c r="AL97" s="19"/>
      <c r="AM97" s="19"/>
      <c r="AN97" s="20"/>
    </row>
    <row r="98" spans="2:40" ht="12.75">
      <c r="B98" s="18"/>
      <c r="C98" s="19"/>
      <c r="D98" s="19"/>
      <c r="E98" s="19"/>
      <c r="F98" s="19"/>
      <c r="G98" s="19"/>
      <c r="H98" s="20"/>
      <c r="J98" s="18"/>
      <c r="K98" s="19"/>
      <c r="L98" s="19"/>
      <c r="M98" s="19"/>
      <c r="N98" s="19"/>
      <c r="O98" s="19"/>
      <c r="P98" s="20"/>
      <c r="R98" s="18"/>
      <c r="S98" s="19"/>
      <c r="T98" s="19"/>
      <c r="U98" s="19"/>
      <c r="V98" s="19"/>
      <c r="W98" s="19"/>
      <c r="X98" s="20"/>
      <c r="Z98" s="18"/>
      <c r="AA98" s="19"/>
      <c r="AB98" s="19"/>
      <c r="AC98" s="19"/>
      <c r="AD98" s="19"/>
      <c r="AE98" s="19"/>
      <c r="AF98" s="20"/>
      <c r="AH98" s="18"/>
      <c r="AI98" s="19"/>
      <c r="AJ98" s="19"/>
      <c r="AK98" s="19"/>
      <c r="AL98" s="19"/>
      <c r="AM98" s="19"/>
      <c r="AN98" s="20"/>
    </row>
    <row r="99" spans="2:40" ht="13.5" thickBot="1">
      <c r="B99" s="21"/>
      <c r="C99" s="22"/>
      <c r="D99" s="22"/>
      <c r="E99" s="22"/>
      <c r="F99" s="22"/>
      <c r="G99" s="22"/>
      <c r="H99" s="23"/>
      <c r="I99" s="3"/>
      <c r="J99" s="21"/>
      <c r="K99" s="22"/>
      <c r="L99" s="22"/>
      <c r="M99" s="22"/>
      <c r="N99" s="22"/>
      <c r="O99" s="22"/>
      <c r="P99" s="23"/>
      <c r="Q99" s="3"/>
      <c r="R99" s="21"/>
      <c r="S99" s="22"/>
      <c r="T99" s="22"/>
      <c r="U99" s="22"/>
      <c r="V99" s="22"/>
      <c r="W99" s="22"/>
      <c r="X99" s="23"/>
      <c r="Y99" s="3"/>
      <c r="Z99" s="21"/>
      <c r="AA99" s="22"/>
      <c r="AB99" s="22"/>
      <c r="AC99" s="22"/>
      <c r="AD99" s="22"/>
      <c r="AE99" s="22"/>
      <c r="AF99" s="23"/>
      <c r="AG99" s="3"/>
      <c r="AH99" s="21"/>
      <c r="AI99" s="22"/>
      <c r="AJ99" s="22"/>
      <c r="AK99" s="22"/>
      <c r="AL99" s="22"/>
      <c r="AM99" s="22"/>
      <c r="AN99" s="23"/>
    </row>
    <row r="101" spans="2:40" ht="12.75">
      <c r="B101" s="11"/>
      <c r="C101" s="12"/>
      <c r="D101" s="12"/>
      <c r="E101" s="12"/>
      <c r="F101" s="12"/>
      <c r="G101" s="12"/>
      <c r="H101" s="13"/>
      <c r="J101" s="11"/>
      <c r="K101" s="12"/>
      <c r="L101" s="12"/>
      <c r="M101" s="12"/>
      <c r="N101" s="12"/>
      <c r="O101" s="12"/>
      <c r="P101" s="13"/>
      <c r="R101" s="11"/>
      <c r="S101" s="12"/>
      <c r="T101" s="12"/>
      <c r="U101" s="12"/>
      <c r="V101" s="12"/>
      <c r="W101" s="12"/>
      <c r="X101" s="13"/>
      <c r="Z101" s="11"/>
      <c r="AA101" s="12"/>
      <c r="AB101" s="12"/>
      <c r="AC101" s="12"/>
      <c r="AD101" s="12"/>
      <c r="AE101" s="12"/>
      <c r="AF101" s="13"/>
      <c r="AH101" s="11"/>
      <c r="AI101" s="12"/>
      <c r="AJ101" s="12"/>
      <c r="AK101" s="12"/>
      <c r="AL101" s="12"/>
      <c r="AM101" s="12"/>
      <c r="AN101" s="13"/>
    </row>
    <row r="102" spans="2:40" ht="12.75">
      <c r="B102" s="14" t="str">
        <f>IF(B101="hong kong phooey","Correct","Guess Again")</f>
        <v>Guess Again</v>
      </c>
      <c r="C102" s="14"/>
      <c r="D102" s="14"/>
      <c r="E102" s="14"/>
      <c r="F102" s="14"/>
      <c r="G102" s="14"/>
      <c r="H102" s="14"/>
      <c r="J102" s="14" t="str">
        <f>IF(J101="orm and cheep","Correct","Guess Again")</f>
        <v>Guess Again</v>
      </c>
      <c r="K102" s="14"/>
      <c r="L102" s="14"/>
      <c r="M102" s="14"/>
      <c r="N102" s="14"/>
      <c r="O102" s="14"/>
      <c r="P102" s="14"/>
      <c r="R102" s="14" t="str">
        <f>IF(R101="bananaman","Correct","Guess Again")</f>
        <v>Guess Again</v>
      </c>
      <c r="S102" s="14"/>
      <c r="T102" s="14"/>
      <c r="U102" s="14"/>
      <c r="V102" s="14"/>
      <c r="W102" s="14"/>
      <c r="X102" s="14"/>
      <c r="Z102" s="14" t="str">
        <f>IF(Z101="bertha","Correct","Guess Again")</f>
        <v>Guess Again</v>
      </c>
      <c r="AA102" s="14"/>
      <c r="AB102" s="14"/>
      <c r="AC102" s="14"/>
      <c r="AD102" s="14"/>
      <c r="AE102" s="14"/>
      <c r="AF102" s="14"/>
      <c r="AH102" s="14" t="str">
        <f>IF(AH101="fraggle rock","Correct","Guess Again")</f>
        <v>Guess Again</v>
      </c>
      <c r="AI102" s="14"/>
      <c r="AJ102" s="14"/>
      <c r="AK102" s="14"/>
      <c r="AL102" s="14"/>
      <c r="AM102" s="14"/>
      <c r="AN102" s="14"/>
    </row>
    <row r="104" spans="2:34" ht="13.5" thickBot="1">
      <c r="B104" s="2">
        <f>AH90+1</f>
        <v>36</v>
      </c>
      <c r="J104" s="2">
        <f>B104+1</f>
        <v>37</v>
      </c>
      <c r="R104" s="2">
        <f>J104+1</f>
        <v>38</v>
      </c>
      <c r="Z104" s="2">
        <f>R104+1</f>
        <v>39</v>
      </c>
      <c r="AH104" s="2">
        <f>Z104+1</f>
        <v>40</v>
      </c>
    </row>
    <row r="105" spans="2:40" ht="12.75">
      <c r="B105" s="15"/>
      <c r="C105" s="16"/>
      <c r="D105" s="16"/>
      <c r="E105" s="16"/>
      <c r="F105" s="16"/>
      <c r="G105" s="16"/>
      <c r="H105" s="17"/>
      <c r="J105" s="15"/>
      <c r="K105" s="16"/>
      <c r="L105" s="16"/>
      <c r="M105" s="16"/>
      <c r="N105" s="16"/>
      <c r="O105" s="16"/>
      <c r="P105" s="17"/>
      <c r="R105" s="15"/>
      <c r="S105" s="16"/>
      <c r="T105" s="16"/>
      <c r="U105" s="16"/>
      <c r="V105" s="16"/>
      <c r="W105" s="16"/>
      <c r="X105" s="17"/>
      <c r="Z105" s="15"/>
      <c r="AA105" s="16"/>
      <c r="AB105" s="16"/>
      <c r="AC105" s="16"/>
      <c r="AD105" s="16"/>
      <c r="AE105" s="16"/>
      <c r="AF105" s="17"/>
      <c r="AH105" s="15"/>
      <c r="AI105" s="16"/>
      <c r="AJ105" s="16"/>
      <c r="AK105" s="16"/>
      <c r="AL105" s="16"/>
      <c r="AM105" s="16"/>
      <c r="AN105" s="17"/>
    </row>
    <row r="106" spans="2:40" ht="12.75">
      <c r="B106" s="18"/>
      <c r="C106" s="19"/>
      <c r="D106" s="19"/>
      <c r="E106" s="19"/>
      <c r="F106" s="19"/>
      <c r="G106" s="19"/>
      <c r="H106" s="20"/>
      <c r="J106" s="18"/>
      <c r="K106" s="19"/>
      <c r="L106" s="19"/>
      <c r="M106" s="19"/>
      <c r="N106" s="19"/>
      <c r="O106" s="19"/>
      <c r="P106" s="20"/>
      <c r="R106" s="18"/>
      <c r="S106" s="19"/>
      <c r="T106" s="19"/>
      <c r="U106" s="19"/>
      <c r="V106" s="19"/>
      <c r="W106" s="19"/>
      <c r="X106" s="20"/>
      <c r="Z106" s="18"/>
      <c r="AA106" s="19"/>
      <c r="AB106" s="19"/>
      <c r="AC106" s="19"/>
      <c r="AD106" s="19"/>
      <c r="AE106" s="19"/>
      <c r="AF106" s="20"/>
      <c r="AH106" s="18"/>
      <c r="AI106" s="19"/>
      <c r="AJ106" s="19"/>
      <c r="AK106" s="19"/>
      <c r="AL106" s="19"/>
      <c r="AM106" s="19"/>
      <c r="AN106" s="20"/>
    </row>
    <row r="107" spans="2:40" ht="12.75">
      <c r="B107" s="18"/>
      <c r="C107" s="19"/>
      <c r="D107" s="19"/>
      <c r="E107" s="19"/>
      <c r="F107" s="19"/>
      <c r="G107" s="19"/>
      <c r="H107" s="20"/>
      <c r="J107" s="18"/>
      <c r="K107" s="19"/>
      <c r="L107" s="19"/>
      <c r="M107" s="19"/>
      <c r="N107" s="19"/>
      <c r="O107" s="19"/>
      <c r="P107" s="20"/>
      <c r="R107" s="18"/>
      <c r="S107" s="19"/>
      <c r="T107" s="19"/>
      <c r="U107" s="19"/>
      <c r="V107" s="19"/>
      <c r="W107" s="19"/>
      <c r="X107" s="20"/>
      <c r="Z107" s="18"/>
      <c r="AA107" s="19"/>
      <c r="AB107" s="19"/>
      <c r="AC107" s="19"/>
      <c r="AD107" s="19"/>
      <c r="AE107" s="19"/>
      <c r="AF107" s="20"/>
      <c r="AH107" s="18"/>
      <c r="AI107" s="19"/>
      <c r="AJ107" s="19"/>
      <c r="AK107" s="19"/>
      <c r="AL107" s="19"/>
      <c r="AM107" s="19"/>
      <c r="AN107" s="20"/>
    </row>
    <row r="108" spans="2:40" ht="12.75">
      <c r="B108" s="18"/>
      <c r="C108" s="19"/>
      <c r="D108" s="19"/>
      <c r="E108" s="19"/>
      <c r="F108" s="19"/>
      <c r="G108" s="19"/>
      <c r="H108" s="20"/>
      <c r="J108" s="18"/>
      <c r="K108" s="19"/>
      <c r="L108" s="19"/>
      <c r="M108" s="19"/>
      <c r="N108" s="19"/>
      <c r="O108" s="19"/>
      <c r="P108" s="20"/>
      <c r="R108" s="18"/>
      <c r="S108" s="19"/>
      <c r="T108" s="19"/>
      <c r="U108" s="19"/>
      <c r="V108" s="19"/>
      <c r="W108" s="19"/>
      <c r="X108" s="20"/>
      <c r="Z108" s="18"/>
      <c r="AA108" s="19"/>
      <c r="AB108" s="19"/>
      <c r="AC108" s="19"/>
      <c r="AD108" s="19"/>
      <c r="AE108" s="19"/>
      <c r="AF108" s="20"/>
      <c r="AH108" s="18"/>
      <c r="AI108" s="19"/>
      <c r="AJ108" s="19"/>
      <c r="AK108" s="19"/>
      <c r="AL108" s="19"/>
      <c r="AM108" s="19"/>
      <c r="AN108" s="20"/>
    </row>
    <row r="109" spans="2:40" ht="12.75">
      <c r="B109" s="18"/>
      <c r="C109" s="19"/>
      <c r="D109" s="19"/>
      <c r="E109" s="19"/>
      <c r="F109" s="19"/>
      <c r="G109" s="19"/>
      <c r="H109" s="20"/>
      <c r="J109" s="18"/>
      <c r="K109" s="19"/>
      <c r="L109" s="19"/>
      <c r="M109" s="19"/>
      <c r="N109" s="19"/>
      <c r="O109" s="19"/>
      <c r="P109" s="20"/>
      <c r="R109" s="18"/>
      <c r="S109" s="19"/>
      <c r="T109" s="19"/>
      <c r="U109" s="19"/>
      <c r="V109" s="19"/>
      <c r="W109" s="19"/>
      <c r="X109" s="20"/>
      <c r="Z109" s="18"/>
      <c r="AA109" s="19"/>
      <c r="AB109" s="19"/>
      <c r="AC109" s="19"/>
      <c r="AD109" s="19"/>
      <c r="AE109" s="19"/>
      <c r="AF109" s="20"/>
      <c r="AH109" s="18"/>
      <c r="AI109" s="19"/>
      <c r="AJ109" s="19"/>
      <c r="AK109" s="19"/>
      <c r="AL109" s="19"/>
      <c r="AM109" s="19"/>
      <c r="AN109" s="20"/>
    </row>
    <row r="110" spans="2:40" ht="12.75">
      <c r="B110" s="18"/>
      <c r="C110" s="19"/>
      <c r="D110" s="19"/>
      <c r="E110" s="19"/>
      <c r="F110" s="19"/>
      <c r="G110" s="19"/>
      <c r="H110" s="20"/>
      <c r="J110" s="18"/>
      <c r="K110" s="19"/>
      <c r="L110" s="19"/>
      <c r="M110" s="19"/>
      <c r="N110" s="19"/>
      <c r="O110" s="19"/>
      <c r="P110" s="20"/>
      <c r="R110" s="18"/>
      <c r="S110" s="19"/>
      <c r="T110" s="19"/>
      <c r="U110" s="19"/>
      <c r="V110" s="19"/>
      <c r="W110" s="19"/>
      <c r="X110" s="20"/>
      <c r="Z110" s="18"/>
      <c r="AA110" s="19"/>
      <c r="AB110" s="19"/>
      <c r="AC110" s="19"/>
      <c r="AD110" s="19"/>
      <c r="AE110" s="19"/>
      <c r="AF110" s="20"/>
      <c r="AH110" s="18"/>
      <c r="AI110" s="19"/>
      <c r="AJ110" s="19"/>
      <c r="AK110" s="19"/>
      <c r="AL110" s="19"/>
      <c r="AM110" s="19"/>
      <c r="AN110" s="20"/>
    </row>
    <row r="111" spans="2:40" ht="12.75">
      <c r="B111" s="18"/>
      <c r="C111" s="19"/>
      <c r="D111" s="19"/>
      <c r="E111" s="19"/>
      <c r="F111" s="19"/>
      <c r="G111" s="19"/>
      <c r="H111" s="20"/>
      <c r="J111" s="18"/>
      <c r="K111" s="19"/>
      <c r="L111" s="19"/>
      <c r="M111" s="19"/>
      <c r="N111" s="19"/>
      <c r="O111" s="19"/>
      <c r="P111" s="20"/>
      <c r="R111" s="18"/>
      <c r="S111" s="19"/>
      <c r="T111" s="19"/>
      <c r="U111" s="19"/>
      <c r="V111" s="19"/>
      <c r="W111" s="19"/>
      <c r="X111" s="20"/>
      <c r="Z111" s="18"/>
      <c r="AA111" s="19"/>
      <c r="AB111" s="19"/>
      <c r="AC111" s="19"/>
      <c r="AD111" s="19"/>
      <c r="AE111" s="19"/>
      <c r="AF111" s="20"/>
      <c r="AH111" s="18"/>
      <c r="AI111" s="19"/>
      <c r="AJ111" s="19"/>
      <c r="AK111" s="19"/>
      <c r="AL111" s="19"/>
      <c r="AM111" s="19"/>
      <c r="AN111" s="20"/>
    </row>
    <row r="112" spans="2:40" ht="12.75">
      <c r="B112" s="18"/>
      <c r="C112" s="19"/>
      <c r="D112" s="19"/>
      <c r="E112" s="19"/>
      <c r="F112" s="19"/>
      <c r="G112" s="19"/>
      <c r="H112" s="20"/>
      <c r="J112" s="18"/>
      <c r="K112" s="19"/>
      <c r="L112" s="19"/>
      <c r="M112" s="19"/>
      <c r="N112" s="19"/>
      <c r="O112" s="19"/>
      <c r="P112" s="20"/>
      <c r="R112" s="18"/>
      <c r="S112" s="19"/>
      <c r="T112" s="19"/>
      <c r="U112" s="19"/>
      <c r="V112" s="19"/>
      <c r="W112" s="19"/>
      <c r="X112" s="20"/>
      <c r="Z112" s="18"/>
      <c r="AA112" s="19"/>
      <c r="AB112" s="19"/>
      <c r="AC112" s="19"/>
      <c r="AD112" s="19"/>
      <c r="AE112" s="19"/>
      <c r="AF112" s="20"/>
      <c r="AH112" s="18"/>
      <c r="AI112" s="19"/>
      <c r="AJ112" s="19"/>
      <c r="AK112" s="19"/>
      <c r="AL112" s="19"/>
      <c r="AM112" s="19"/>
      <c r="AN112" s="20"/>
    </row>
    <row r="113" spans="2:40" ht="13.5" thickBot="1">
      <c r="B113" s="21"/>
      <c r="C113" s="22"/>
      <c r="D113" s="22"/>
      <c r="E113" s="22"/>
      <c r="F113" s="22"/>
      <c r="G113" s="22"/>
      <c r="H113" s="23"/>
      <c r="I113" s="3"/>
      <c r="J113" s="21"/>
      <c r="K113" s="22"/>
      <c r="L113" s="22"/>
      <c r="M113" s="22"/>
      <c r="N113" s="22"/>
      <c r="O113" s="22"/>
      <c r="P113" s="23"/>
      <c r="Q113" s="3"/>
      <c r="R113" s="21"/>
      <c r="S113" s="22"/>
      <c r="T113" s="22"/>
      <c r="U113" s="22"/>
      <c r="V113" s="22"/>
      <c r="W113" s="22"/>
      <c r="X113" s="23"/>
      <c r="Y113" s="3"/>
      <c r="Z113" s="21"/>
      <c r="AA113" s="22"/>
      <c r="AB113" s="22"/>
      <c r="AC113" s="22"/>
      <c r="AD113" s="22"/>
      <c r="AE113" s="22"/>
      <c r="AF113" s="23"/>
      <c r="AG113" s="3"/>
      <c r="AH113" s="21"/>
      <c r="AI113" s="22"/>
      <c r="AJ113" s="22"/>
      <c r="AK113" s="22"/>
      <c r="AL113" s="22"/>
      <c r="AM113" s="22"/>
      <c r="AN113" s="23"/>
    </row>
    <row r="115" spans="2:40" ht="12.75">
      <c r="B115" s="11"/>
      <c r="C115" s="12"/>
      <c r="D115" s="12"/>
      <c r="E115" s="12"/>
      <c r="F115" s="12"/>
      <c r="G115" s="12"/>
      <c r="H115" s="13"/>
      <c r="J115" s="11"/>
      <c r="K115" s="12"/>
      <c r="L115" s="12"/>
      <c r="M115" s="12"/>
      <c r="N115" s="12"/>
      <c r="O115" s="12"/>
      <c r="P115" s="13"/>
      <c r="R115" s="11"/>
      <c r="S115" s="12"/>
      <c r="T115" s="12"/>
      <c r="U115" s="12"/>
      <c r="V115" s="12"/>
      <c r="W115" s="12"/>
      <c r="X115" s="13"/>
      <c r="Z115" s="11"/>
      <c r="AA115" s="12"/>
      <c r="AB115" s="12"/>
      <c r="AC115" s="12"/>
      <c r="AD115" s="12"/>
      <c r="AE115" s="12"/>
      <c r="AF115" s="13"/>
      <c r="AH115" s="11"/>
      <c r="AI115" s="12"/>
      <c r="AJ115" s="12"/>
      <c r="AK115" s="12"/>
      <c r="AL115" s="12"/>
      <c r="AM115" s="12"/>
      <c r="AN115" s="13"/>
    </row>
    <row r="116" spans="2:40" ht="12.75">
      <c r="B116" s="14" t="str">
        <f>IF(B115="morph","Correct","Guess Again")</f>
        <v>Guess Again</v>
      </c>
      <c r="C116" s="14"/>
      <c r="D116" s="14"/>
      <c r="E116" s="14"/>
      <c r="F116" s="14"/>
      <c r="G116" s="14"/>
      <c r="H116" s="14"/>
      <c r="J116" s="14" t="str">
        <f>IF(J115="superted","Correct","Guess Again")</f>
        <v>Guess Again</v>
      </c>
      <c r="K116" s="14"/>
      <c r="L116" s="14"/>
      <c r="M116" s="14"/>
      <c r="N116" s="14"/>
      <c r="O116" s="14"/>
      <c r="P116" s="14"/>
      <c r="R116" s="14" t="str">
        <f>IF(R115="the raccoons","Correct","Guess Again")</f>
        <v>Guess Again</v>
      </c>
      <c r="S116" s="14"/>
      <c r="T116" s="14"/>
      <c r="U116" s="14"/>
      <c r="V116" s="14"/>
      <c r="W116" s="14"/>
      <c r="X116" s="14"/>
      <c r="Z116" s="14" t="str">
        <f>IF(Z115="battle of the planets","Correct","Guess Again")</f>
        <v>Guess Again</v>
      </c>
      <c r="AA116" s="14"/>
      <c r="AB116" s="14"/>
      <c r="AC116" s="14"/>
      <c r="AD116" s="14"/>
      <c r="AE116" s="14"/>
      <c r="AF116" s="14"/>
      <c r="AH116" s="14" t="str">
        <f>IF(AH115="count duckula","Correct","Guess Again")</f>
        <v>Guess Again</v>
      </c>
      <c r="AI116" s="14"/>
      <c r="AJ116" s="14"/>
      <c r="AK116" s="14"/>
      <c r="AL116" s="14"/>
      <c r="AM116" s="14"/>
      <c r="AN116" s="14"/>
    </row>
    <row r="118" spans="2:34" ht="13.5" thickBot="1">
      <c r="B118" s="2">
        <f>AH104+1</f>
        <v>41</v>
      </c>
      <c r="J118" s="2">
        <f>B118+1</f>
        <v>42</v>
      </c>
      <c r="R118" s="2">
        <f>J118+1</f>
        <v>43</v>
      </c>
      <c r="Z118" s="2">
        <f>R118+1</f>
        <v>44</v>
      </c>
      <c r="AH118" s="2">
        <f>Z118+1</f>
        <v>45</v>
      </c>
    </row>
    <row r="119" spans="2:40" ht="12.75">
      <c r="B119" s="15"/>
      <c r="C119" s="16"/>
      <c r="D119" s="16"/>
      <c r="E119" s="16"/>
      <c r="F119" s="16"/>
      <c r="G119" s="16"/>
      <c r="H119" s="17"/>
      <c r="J119" s="15"/>
      <c r="K119" s="16"/>
      <c r="L119" s="16"/>
      <c r="M119" s="16"/>
      <c r="N119" s="16"/>
      <c r="O119" s="16"/>
      <c r="P119" s="17"/>
      <c r="R119" s="15"/>
      <c r="S119" s="16"/>
      <c r="T119" s="16"/>
      <c r="U119" s="16"/>
      <c r="V119" s="16"/>
      <c r="W119" s="16"/>
      <c r="X119" s="17"/>
      <c r="Z119" s="15"/>
      <c r="AA119" s="16"/>
      <c r="AB119" s="16"/>
      <c r="AC119" s="16"/>
      <c r="AD119" s="16"/>
      <c r="AE119" s="16"/>
      <c r="AF119" s="17"/>
      <c r="AH119" s="15"/>
      <c r="AI119" s="16"/>
      <c r="AJ119" s="16"/>
      <c r="AK119" s="16"/>
      <c r="AL119" s="16"/>
      <c r="AM119" s="16"/>
      <c r="AN119" s="17"/>
    </row>
    <row r="120" spans="2:40" ht="12.75">
      <c r="B120" s="18"/>
      <c r="C120" s="19"/>
      <c r="D120" s="19"/>
      <c r="E120" s="19"/>
      <c r="F120" s="19"/>
      <c r="G120" s="19"/>
      <c r="H120" s="20"/>
      <c r="J120" s="18"/>
      <c r="K120" s="19"/>
      <c r="L120" s="19"/>
      <c r="M120" s="19"/>
      <c r="N120" s="19"/>
      <c r="O120" s="19"/>
      <c r="P120" s="20"/>
      <c r="R120" s="18"/>
      <c r="S120" s="19"/>
      <c r="T120" s="19"/>
      <c r="U120" s="19"/>
      <c r="V120" s="19"/>
      <c r="W120" s="19"/>
      <c r="X120" s="20"/>
      <c r="Z120" s="18"/>
      <c r="AA120" s="19"/>
      <c r="AB120" s="19"/>
      <c r="AC120" s="19"/>
      <c r="AD120" s="19"/>
      <c r="AE120" s="19"/>
      <c r="AF120" s="20"/>
      <c r="AH120" s="18"/>
      <c r="AI120" s="19"/>
      <c r="AJ120" s="19"/>
      <c r="AK120" s="19"/>
      <c r="AL120" s="19"/>
      <c r="AM120" s="19"/>
      <c r="AN120" s="20"/>
    </row>
    <row r="121" spans="2:40" ht="12.75">
      <c r="B121" s="18"/>
      <c r="C121" s="19"/>
      <c r="D121" s="19"/>
      <c r="E121" s="19"/>
      <c r="F121" s="19"/>
      <c r="G121" s="19"/>
      <c r="H121" s="20"/>
      <c r="J121" s="18"/>
      <c r="K121" s="19"/>
      <c r="L121" s="19"/>
      <c r="M121" s="19"/>
      <c r="N121" s="19"/>
      <c r="O121" s="19"/>
      <c r="P121" s="20"/>
      <c r="R121" s="18"/>
      <c r="S121" s="19"/>
      <c r="T121" s="19"/>
      <c r="U121" s="19"/>
      <c r="V121" s="19"/>
      <c r="W121" s="19"/>
      <c r="X121" s="20"/>
      <c r="Z121" s="18"/>
      <c r="AA121" s="19"/>
      <c r="AB121" s="19"/>
      <c r="AC121" s="19"/>
      <c r="AD121" s="19"/>
      <c r="AE121" s="19"/>
      <c r="AF121" s="20"/>
      <c r="AH121" s="18"/>
      <c r="AI121" s="19"/>
      <c r="AJ121" s="19"/>
      <c r="AK121" s="19"/>
      <c r="AL121" s="19"/>
      <c r="AM121" s="19"/>
      <c r="AN121" s="20"/>
    </row>
    <row r="122" spans="2:40" ht="12.75">
      <c r="B122" s="18"/>
      <c r="C122" s="19"/>
      <c r="D122" s="19"/>
      <c r="E122" s="19"/>
      <c r="F122" s="19"/>
      <c r="G122" s="19"/>
      <c r="H122" s="20"/>
      <c r="J122" s="18"/>
      <c r="K122" s="19"/>
      <c r="L122" s="19"/>
      <c r="M122" s="19"/>
      <c r="N122" s="19"/>
      <c r="O122" s="19"/>
      <c r="P122" s="20"/>
      <c r="R122" s="18"/>
      <c r="S122" s="19"/>
      <c r="T122" s="19"/>
      <c r="U122" s="19"/>
      <c r="V122" s="19"/>
      <c r="W122" s="19"/>
      <c r="X122" s="20"/>
      <c r="Z122" s="18"/>
      <c r="AA122" s="19"/>
      <c r="AB122" s="19"/>
      <c r="AC122" s="19"/>
      <c r="AD122" s="19"/>
      <c r="AE122" s="19"/>
      <c r="AF122" s="20"/>
      <c r="AH122" s="18"/>
      <c r="AI122" s="19"/>
      <c r="AJ122" s="19"/>
      <c r="AK122" s="19"/>
      <c r="AL122" s="19"/>
      <c r="AM122" s="19"/>
      <c r="AN122" s="20"/>
    </row>
    <row r="123" spans="2:40" ht="12.75">
      <c r="B123" s="18"/>
      <c r="C123" s="19"/>
      <c r="D123" s="19"/>
      <c r="E123" s="19"/>
      <c r="F123" s="19"/>
      <c r="G123" s="19"/>
      <c r="H123" s="20"/>
      <c r="J123" s="18"/>
      <c r="K123" s="19"/>
      <c r="L123" s="19"/>
      <c r="M123" s="19"/>
      <c r="N123" s="19"/>
      <c r="O123" s="19"/>
      <c r="P123" s="20"/>
      <c r="R123" s="18"/>
      <c r="S123" s="19"/>
      <c r="T123" s="19"/>
      <c r="U123" s="19"/>
      <c r="V123" s="19"/>
      <c r="W123" s="19"/>
      <c r="X123" s="20"/>
      <c r="Z123" s="18"/>
      <c r="AA123" s="19"/>
      <c r="AB123" s="19"/>
      <c r="AC123" s="19"/>
      <c r="AD123" s="19"/>
      <c r="AE123" s="19"/>
      <c r="AF123" s="20"/>
      <c r="AH123" s="18"/>
      <c r="AI123" s="19"/>
      <c r="AJ123" s="19"/>
      <c r="AK123" s="19"/>
      <c r="AL123" s="19"/>
      <c r="AM123" s="19"/>
      <c r="AN123" s="20"/>
    </row>
    <row r="124" spans="2:40" ht="12.75">
      <c r="B124" s="18"/>
      <c r="C124" s="19"/>
      <c r="D124" s="19"/>
      <c r="E124" s="19"/>
      <c r="F124" s="19"/>
      <c r="G124" s="19"/>
      <c r="H124" s="20"/>
      <c r="J124" s="18"/>
      <c r="K124" s="19"/>
      <c r="L124" s="19"/>
      <c r="M124" s="19"/>
      <c r="N124" s="19"/>
      <c r="O124" s="19"/>
      <c r="P124" s="20"/>
      <c r="R124" s="18"/>
      <c r="S124" s="19"/>
      <c r="T124" s="19"/>
      <c r="U124" s="19"/>
      <c r="V124" s="19"/>
      <c r="W124" s="19"/>
      <c r="X124" s="20"/>
      <c r="Z124" s="18"/>
      <c r="AA124" s="19"/>
      <c r="AB124" s="19"/>
      <c r="AC124" s="19"/>
      <c r="AD124" s="19"/>
      <c r="AE124" s="19"/>
      <c r="AF124" s="20"/>
      <c r="AH124" s="18"/>
      <c r="AI124" s="19"/>
      <c r="AJ124" s="19"/>
      <c r="AK124" s="19"/>
      <c r="AL124" s="19"/>
      <c r="AM124" s="19"/>
      <c r="AN124" s="20"/>
    </row>
    <row r="125" spans="2:40" ht="12.75">
      <c r="B125" s="18"/>
      <c r="C125" s="19"/>
      <c r="D125" s="19"/>
      <c r="E125" s="19"/>
      <c r="F125" s="19"/>
      <c r="G125" s="19"/>
      <c r="H125" s="20"/>
      <c r="J125" s="18"/>
      <c r="K125" s="19"/>
      <c r="L125" s="19"/>
      <c r="M125" s="19"/>
      <c r="N125" s="19"/>
      <c r="O125" s="19"/>
      <c r="P125" s="20"/>
      <c r="R125" s="18"/>
      <c r="S125" s="19"/>
      <c r="T125" s="19"/>
      <c r="U125" s="19"/>
      <c r="V125" s="19"/>
      <c r="W125" s="19"/>
      <c r="X125" s="20"/>
      <c r="Z125" s="18"/>
      <c r="AA125" s="19"/>
      <c r="AB125" s="19"/>
      <c r="AC125" s="19"/>
      <c r="AD125" s="19"/>
      <c r="AE125" s="19"/>
      <c r="AF125" s="20"/>
      <c r="AH125" s="18"/>
      <c r="AI125" s="19"/>
      <c r="AJ125" s="19"/>
      <c r="AK125" s="19"/>
      <c r="AL125" s="19"/>
      <c r="AM125" s="19"/>
      <c r="AN125" s="20"/>
    </row>
    <row r="126" spans="2:40" ht="12.75">
      <c r="B126" s="18"/>
      <c r="C126" s="19"/>
      <c r="D126" s="19"/>
      <c r="E126" s="19"/>
      <c r="F126" s="19"/>
      <c r="G126" s="19"/>
      <c r="H126" s="20"/>
      <c r="J126" s="18"/>
      <c r="K126" s="19"/>
      <c r="L126" s="19"/>
      <c r="M126" s="19"/>
      <c r="N126" s="19"/>
      <c r="O126" s="19"/>
      <c r="P126" s="20"/>
      <c r="R126" s="18"/>
      <c r="S126" s="19"/>
      <c r="T126" s="19"/>
      <c r="U126" s="19"/>
      <c r="V126" s="19"/>
      <c r="W126" s="19"/>
      <c r="X126" s="20"/>
      <c r="Z126" s="18"/>
      <c r="AA126" s="19"/>
      <c r="AB126" s="19"/>
      <c r="AC126" s="19"/>
      <c r="AD126" s="19"/>
      <c r="AE126" s="19"/>
      <c r="AF126" s="20"/>
      <c r="AH126" s="18"/>
      <c r="AI126" s="19"/>
      <c r="AJ126" s="19"/>
      <c r="AK126" s="19"/>
      <c r="AL126" s="19"/>
      <c r="AM126" s="19"/>
      <c r="AN126" s="20"/>
    </row>
    <row r="127" spans="2:40" ht="13.5" thickBot="1">
      <c r="B127" s="21"/>
      <c r="C127" s="22"/>
      <c r="D127" s="22"/>
      <c r="E127" s="22"/>
      <c r="F127" s="22"/>
      <c r="G127" s="22"/>
      <c r="H127" s="23"/>
      <c r="I127" s="3"/>
      <c r="J127" s="21"/>
      <c r="K127" s="22"/>
      <c r="L127" s="22"/>
      <c r="M127" s="22"/>
      <c r="N127" s="22"/>
      <c r="O127" s="22"/>
      <c r="P127" s="23"/>
      <c r="Q127" s="3"/>
      <c r="R127" s="21"/>
      <c r="S127" s="22"/>
      <c r="T127" s="22"/>
      <c r="U127" s="22"/>
      <c r="V127" s="22"/>
      <c r="W127" s="22"/>
      <c r="X127" s="23"/>
      <c r="Y127" s="3"/>
      <c r="Z127" s="21"/>
      <c r="AA127" s="22"/>
      <c r="AB127" s="22"/>
      <c r="AC127" s="22"/>
      <c r="AD127" s="22"/>
      <c r="AE127" s="22"/>
      <c r="AF127" s="23"/>
      <c r="AG127" s="3"/>
      <c r="AH127" s="21"/>
      <c r="AI127" s="22"/>
      <c r="AJ127" s="22"/>
      <c r="AK127" s="22"/>
      <c r="AL127" s="22"/>
      <c r="AM127" s="22"/>
      <c r="AN127" s="23"/>
    </row>
    <row r="129" spans="2:40" ht="12.75">
      <c r="B129" s="11"/>
      <c r="C129" s="12"/>
      <c r="D129" s="12"/>
      <c r="E129" s="12"/>
      <c r="F129" s="12"/>
      <c r="G129" s="12"/>
      <c r="H129" s="13"/>
      <c r="J129" s="11"/>
      <c r="K129" s="12"/>
      <c r="L129" s="12"/>
      <c r="M129" s="12"/>
      <c r="N129" s="12"/>
      <c r="O129" s="12"/>
      <c r="P129" s="13"/>
      <c r="R129" s="11"/>
      <c r="S129" s="12"/>
      <c r="T129" s="12"/>
      <c r="U129" s="12"/>
      <c r="V129" s="12"/>
      <c r="W129" s="12"/>
      <c r="X129" s="13"/>
      <c r="Z129" s="11"/>
      <c r="AA129" s="12"/>
      <c r="AB129" s="12"/>
      <c r="AC129" s="12"/>
      <c r="AD129" s="12"/>
      <c r="AE129" s="12"/>
      <c r="AF129" s="13"/>
      <c r="AH129" s="11"/>
      <c r="AI129" s="12"/>
      <c r="AJ129" s="12"/>
      <c r="AK129" s="12"/>
      <c r="AL129" s="12"/>
      <c r="AM129" s="12"/>
      <c r="AN129" s="13"/>
    </row>
    <row r="130" spans="2:40" ht="12.75">
      <c r="B130" s="14" t="str">
        <f>IF(B129="family ness","Correct","Guess Again")</f>
        <v>Guess Again</v>
      </c>
      <c r="C130" s="14"/>
      <c r="D130" s="14"/>
      <c r="E130" s="14"/>
      <c r="F130" s="14"/>
      <c r="G130" s="14"/>
      <c r="H130" s="14"/>
      <c r="J130" s="14" t="str">
        <f>IF(J129="pob","Correct","Guess Again")</f>
        <v>Guess Again</v>
      </c>
      <c r="K130" s="14"/>
      <c r="L130" s="14"/>
      <c r="M130" s="14"/>
      <c r="N130" s="14"/>
      <c r="O130" s="14"/>
      <c r="P130" s="14"/>
      <c r="R130" s="14" t="str">
        <f>IF(R129="the clangers","Correct","Guess Again")</f>
        <v>Guess Again</v>
      </c>
      <c r="S130" s="14"/>
      <c r="T130" s="14"/>
      <c r="U130" s="14"/>
      <c r="V130" s="14"/>
      <c r="W130" s="14"/>
      <c r="X130" s="14"/>
      <c r="Z130" s="14" t="str">
        <f>IF(Z129="the moomins","Correct","Guess Again")</f>
        <v>Guess Again</v>
      </c>
      <c r="AA130" s="14"/>
      <c r="AB130" s="14"/>
      <c r="AC130" s="14"/>
      <c r="AD130" s="14"/>
      <c r="AE130" s="14"/>
      <c r="AF130" s="14"/>
      <c r="AH130" s="14" t="str">
        <f>IF(AH129="thunder cats","Correct","Guess Again")</f>
        <v>Guess Again</v>
      </c>
      <c r="AI130" s="14"/>
      <c r="AJ130" s="14"/>
      <c r="AK130" s="14"/>
      <c r="AL130" s="14"/>
      <c r="AM130" s="14"/>
      <c r="AN130" s="14"/>
    </row>
    <row r="132" spans="2:34" ht="13.5" thickBot="1">
      <c r="B132" s="2">
        <f>AH118+1</f>
        <v>46</v>
      </c>
      <c r="J132" s="2">
        <f>B132+1</f>
        <v>47</v>
      </c>
      <c r="R132" s="2">
        <f>J132+1</f>
        <v>48</v>
      </c>
      <c r="Z132" s="2">
        <f>R132+1</f>
        <v>49</v>
      </c>
      <c r="AH132" s="2">
        <f>Z132+1</f>
        <v>50</v>
      </c>
    </row>
    <row r="133" spans="2:40" ht="12.75">
      <c r="B133" s="15"/>
      <c r="C133" s="16"/>
      <c r="D133" s="16"/>
      <c r="E133" s="16"/>
      <c r="F133" s="16"/>
      <c r="G133" s="16"/>
      <c r="H133" s="17"/>
      <c r="J133" s="15"/>
      <c r="K133" s="16"/>
      <c r="L133" s="16"/>
      <c r="M133" s="16"/>
      <c r="N133" s="16"/>
      <c r="O133" s="16"/>
      <c r="P133" s="17"/>
      <c r="R133" s="15"/>
      <c r="S133" s="16"/>
      <c r="T133" s="16"/>
      <c r="U133" s="16"/>
      <c r="V133" s="16"/>
      <c r="W133" s="16"/>
      <c r="X133" s="17"/>
      <c r="Z133" s="15"/>
      <c r="AA133" s="16"/>
      <c r="AB133" s="16"/>
      <c r="AC133" s="16"/>
      <c r="AD133" s="16"/>
      <c r="AE133" s="16"/>
      <c r="AF133" s="17"/>
      <c r="AH133" s="15"/>
      <c r="AI133" s="16"/>
      <c r="AJ133" s="16"/>
      <c r="AK133" s="16"/>
      <c r="AL133" s="16"/>
      <c r="AM133" s="16"/>
      <c r="AN133" s="17"/>
    </row>
    <row r="134" spans="2:40" ht="12.75">
      <c r="B134" s="18"/>
      <c r="C134" s="19"/>
      <c r="D134" s="19"/>
      <c r="E134" s="19"/>
      <c r="F134" s="19"/>
      <c r="G134" s="19"/>
      <c r="H134" s="20"/>
      <c r="J134" s="18"/>
      <c r="K134" s="19"/>
      <c r="L134" s="19"/>
      <c r="M134" s="19"/>
      <c r="N134" s="19"/>
      <c r="O134" s="19"/>
      <c r="P134" s="20"/>
      <c r="R134" s="18"/>
      <c r="S134" s="19"/>
      <c r="T134" s="19"/>
      <c r="U134" s="19"/>
      <c r="V134" s="19"/>
      <c r="W134" s="19"/>
      <c r="X134" s="20"/>
      <c r="Z134" s="18"/>
      <c r="AA134" s="19"/>
      <c r="AB134" s="19"/>
      <c r="AC134" s="19"/>
      <c r="AD134" s="19"/>
      <c r="AE134" s="19"/>
      <c r="AF134" s="20"/>
      <c r="AH134" s="18"/>
      <c r="AI134" s="19"/>
      <c r="AJ134" s="19"/>
      <c r="AK134" s="19"/>
      <c r="AL134" s="19"/>
      <c r="AM134" s="19"/>
      <c r="AN134" s="20"/>
    </row>
    <row r="135" spans="2:40" ht="12.75">
      <c r="B135" s="18"/>
      <c r="C135" s="19"/>
      <c r="D135" s="19"/>
      <c r="E135" s="19"/>
      <c r="F135" s="19"/>
      <c r="G135" s="19"/>
      <c r="H135" s="20"/>
      <c r="J135" s="18"/>
      <c r="K135" s="19"/>
      <c r="L135" s="19"/>
      <c r="M135" s="19"/>
      <c r="N135" s="19"/>
      <c r="O135" s="19"/>
      <c r="P135" s="20"/>
      <c r="R135" s="18"/>
      <c r="S135" s="19"/>
      <c r="T135" s="19"/>
      <c r="U135" s="19"/>
      <c r="V135" s="19"/>
      <c r="W135" s="19"/>
      <c r="X135" s="20"/>
      <c r="Z135" s="18"/>
      <c r="AA135" s="19"/>
      <c r="AB135" s="19"/>
      <c r="AC135" s="19"/>
      <c r="AD135" s="19"/>
      <c r="AE135" s="19"/>
      <c r="AF135" s="20"/>
      <c r="AH135" s="18"/>
      <c r="AI135" s="19"/>
      <c r="AJ135" s="19"/>
      <c r="AK135" s="19"/>
      <c r="AL135" s="19"/>
      <c r="AM135" s="19"/>
      <c r="AN135" s="20"/>
    </row>
    <row r="136" spans="2:40" ht="12.75">
      <c r="B136" s="18"/>
      <c r="C136" s="19"/>
      <c r="D136" s="19"/>
      <c r="E136" s="19"/>
      <c r="F136" s="19"/>
      <c r="G136" s="19"/>
      <c r="H136" s="20"/>
      <c r="J136" s="18"/>
      <c r="K136" s="19"/>
      <c r="L136" s="19"/>
      <c r="M136" s="19"/>
      <c r="N136" s="19"/>
      <c r="O136" s="19"/>
      <c r="P136" s="20"/>
      <c r="R136" s="18"/>
      <c r="S136" s="19"/>
      <c r="T136" s="19"/>
      <c r="U136" s="19"/>
      <c r="V136" s="19"/>
      <c r="W136" s="19"/>
      <c r="X136" s="20"/>
      <c r="Z136" s="18"/>
      <c r="AA136" s="19"/>
      <c r="AB136" s="19"/>
      <c r="AC136" s="19"/>
      <c r="AD136" s="19"/>
      <c r="AE136" s="19"/>
      <c r="AF136" s="20"/>
      <c r="AH136" s="18"/>
      <c r="AI136" s="19"/>
      <c r="AJ136" s="19"/>
      <c r="AK136" s="19"/>
      <c r="AL136" s="19"/>
      <c r="AM136" s="19"/>
      <c r="AN136" s="20"/>
    </row>
    <row r="137" spans="2:40" ht="12.75">
      <c r="B137" s="18"/>
      <c r="C137" s="19"/>
      <c r="D137" s="19"/>
      <c r="E137" s="19"/>
      <c r="F137" s="19"/>
      <c r="G137" s="19"/>
      <c r="H137" s="20"/>
      <c r="J137" s="18"/>
      <c r="K137" s="19"/>
      <c r="L137" s="19"/>
      <c r="M137" s="19"/>
      <c r="N137" s="19"/>
      <c r="O137" s="19"/>
      <c r="P137" s="20"/>
      <c r="R137" s="18"/>
      <c r="S137" s="19"/>
      <c r="T137" s="19"/>
      <c r="U137" s="19"/>
      <c r="V137" s="19"/>
      <c r="W137" s="19"/>
      <c r="X137" s="20"/>
      <c r="Z137" s="18"/>
      <c r="AA137" s="19"/>
      <c r="AB137" s="19"/>
      <c r="AC137" s="19"/>
      <c r="AD137" s="19"/>
      <c r="AE137" s="19"/>
      <c r="AF137" s="20"/>
      <c r="AH137" s="18"/>
      <c r="AI137" s="19"/>
      <c r="AJ137" s="19"/>
      <c r="AK137" s="19"/>
      <c r="AL137" s="19"/>
      <c r="AM137" s="19"/>
      <c r="AN137" s="20"/>
    </row>
    <row r="138" spans="2:40" ht="12.75">
      <c r="B138" s="18"/>
      <c r="C138" s="19"/>
      <c r="D138" s="19"/>
      <c r="E138" s="19"/>
      <c r="F138" s="19"/>
      <c r="G138" s="19"/>
      <c r="H138" s="20"/>
      <c r="J138" s="18"/>
      <c r="K138" s="19"/>
      <c r="L138" s="19"/>
      <c r="M138" s="19"/>
      <c r="N138" s="19"/>
      <c r="O138" s="19"/>
      <c r="P138" s="20"/>
      <c r="R138" s="18"/>
      <c r="S138" s="19"/>
      <c r="T138" s="19"/>
      <c r="U138" s="19"/>
      <c r="V138" s="19"/>
      <c r="W138" s="19"/>
      <c r="X138" s="20"/>
      <c r="Z138" s="18"/>
      <c r="AA138" s="19"/>
      <c r="AB138" s="19"/>
      <c r="AC138" s="19"/>
      <c r="AD138" s="19"/>
      <c r="AE138" s="19"/>
      <c r="AF138" s="20"/>
      <c r="AH138" s="18"/>
      <c r="AI138" s="19"/>
      <c r="AJ138" s="19"/>
      <c r="AK138" s="19"/>
      <c r="AL138" s="19"/>
      <c r="AM138" s="19"/>
      <c r="AN138" s="20"/>
    </row>
    <row r="139" spans="2:40" ht="12.75">
      <c r="B139" s="18"/>
      <c r="C139" s="19"/>
      <c r="D139" s="19"/>
      <c r="E139" s="19"/>
      <c r="F139" s="19"/>
      <c r="G139" s="19"/>
      <c r="H139" s="20"/>
      <c r="J139" s="18"/>
      <c r="K139" s="19"/>
      <c r="L139" s="19"/>
      <c r="M139" s="19"/>
      <c r="N139" s="19"/>
      <c r="O139" s="19"/>
      <c r="P139" s="20"/>
      <c r="R139" s="18"/>
      <c r="S139" s="19"/>
      <c r="T139" s="19"/>
      <c r="U139" s="19"/>
      <c r="V139" s="19"/>
      <c r="W139" s="19"/>
      <c r="X139" s="20"/>
      <c r="Z139" s="18"/>
      <c r="AA139" s="19"/>
      <c r="AB139" s="19"/>
      <c r="AC139" s="19"/>
      <c r="AD139" s="19"/>
      <c r="AE139" s="19"/>
      <c r="AF139" s="20"/>
      <c r="AH139" s="18"/>
      <c r="AI139" s="19"/>
      <c r="AJ139" s="19"/>
      <c r="AK139" s="19"/>
      <c r="AL139" s="19"/>
      <c r="AM139" s="19"/>
      <c r="AN139" s="20"/>
    </row>
    <row r="140" spans="2:40" ht="12.75">
      <c r="B140" s="18"/>
      <c r="C140" s="19"/>
      <c r="D140" s="19"/>
      <c r="E140" s="19"/>
      <c r="F140" s="19"/>
      <c r="G140" s="19"/>
      <c r="H140" s="20"/>
      <c r="J140" s="18"/>
      <c r="K140" s="19"/>
      <c r="L140" s="19"/>
      <c r="M140" s="19"/>
      <c r="N140" s="19"/>
      <c r="O140" s="19"/>
      <c r="P140" s="20"/>
      <c r="R140" s="18"/>
      <c r="S140" s="19"/>
      <c r="T140" s="19"/>
      <c r="U140" s="19"/>
      <c r="V140" s="19"/>
      <c r="W140" s="19"/>
      <c r="X140" s="20"/>
      <c r="Z140" s="18"/>
      <c r="AA140" s="19"/>
      <c r="AB140" s="19"/>
      <c r="AC140" s="19"/>
      <c r="AD140" s="19"/>
      <c r="AE140" s="19"/>
      <c r="AF140" s="20"/>
      <c r="AH140" s="18"/>
      <c r="AI140" s="19"/>
      <c r="AJ140" s="19"/>
      <c r="AK140" s="19"/>
      <c r="AL140" s="19"/>
      <c r="AM140" s="19"/>
      <c r="AN140" s="20"/>
    </row>
    <row r="141" spans="2:40" ht="13.5" thickBot="1">
      <c r="B141" s="21"/>
      <c r="C141" s="22"/>
      <c r="D141" s="22"/>
      <c r="E141" s="22"/>
      <c r="F141" s="22"/>
      <c r="G141" s="22"/>
      <c r="H141" s="23"/>
      <c r="I141" s="3"/>
      <c r="J141" s="21"/>
      <c r="K141" s="22"/>
      <c r="L141" s="22"/>
      <c r="M141" s="22"/>
      <c r="N141" s="22"/>
      <c r="O141" s="22"/>
      <c r="P141" s="23"/>
      <c r="Q141" s="3"/>
      <c r="R141" s="21"/>
      <c r="S141" s="22"/>
      <c r="T141" s="22"/>
      <c r="U141" s="22"/>
      <c r="V141" s="22"/>
      <c r="W141" s="22"/>
      <c r="X141" s="23"/>
      <c r="Y141" s="3"/>
      <c r="Z141" s="21"/>
      <c r="AA141" s="22"/>
      <c r="AB141" s="22"/>
      <c r="AC141" s="22"/>
      <c r="AD141" s="22"/>
      <c r="AE141" s="22"/>
      <c r="AF141" s="23"/>
      <c r="AG141" s="3"/>
      <c r="AH141" s="21"/>
      <c r="AI141" s="22"/>
      <c r="AJ141" s="22"/>
      <c r="AK141" s="22"/>
      <c r="AL141" s="22"/>
      <c r="AM141" s="22"/>
      <c r="AN141" s="23"/>
    </row>
    <row r="143" spans="2:40" ht="12.75">
      <c r="B143" s="11"/>
      <c r="C143" s="12"/>
      <c r="D143" s="12"/>
      <c r="E143" s="12"/>
      <c r="F143" s="12"/>
      <c r="G143" s="12"/>
      <c r="H143" s="13"/>
      <c r="J143" s="11"/>
      <c r="K143" s="12"/>
      <c r="L143" s="12"/>
      <c r="M143" s="12"/>
      <c r="N143" s="12"/>
      <c r="O143" s="12"/>
      <c r="P143" s="13"/>
      <c r="R143" s="11"/>
      <c r="S143" s="12"/>
      <c r="T143" s="12"/>
      <c r="U143" s="12"/>
      <c r="V143" s="12"/>
      <c r="W143" s="12"/>
      <c r="X143" s="13"/>
      <c r="Z143" s="11"/>
      <c r="AA143" s="12"/>
      <c r="AB143" s="12"/>
      <c r="AC143" s="12"/>
      <c r="AD143" s="12"/>
      <c r="AE143" s="12"/>
      <c r="AF143" s="13"/>
      <c r="AH143" s="11"/>
      <c r="AI143" s="12"/>
      <c r="AJ143" s="12"/>
      <c r="AK143" s="12"/>
      <c r="AL143" s="12"/>
      <c r="AM143" s="12"/>
      <c r="AN143" s="13"/>
    </row>
    <row r="144" spans="2:40" ht="12.75">
      <c r="B144" s="14" t="str">
        <f>IF(B143="james the cat","Correct","Guess Again")</f>
        <v>Guess Again</v>
      </c>
      <c r="C144" s="14"/>
      <c r="D144" s="14"/>
      <c r="E144" s="14"/>
      <c r="F144" s="14"/>
      <c r="G144" s="14"/>
      <c r="H144" s="14"/>
      <c r="J144" s="14" t="str">
        <f>IF(J143="basil brush","Correct","Guess Again")</f>
        <v>Guess Again</v>
      </c>
      <c r="K144" s="14"/>
      <c r="L144" s="14"/>
      <c r="M144" s="14"/>
      <c r="N144" s="14"/>
      <c r="O144" s="14"/>
      <c r="P144" s="14"/>
      <c r="R144" s="14" t="str">
        <f>IF(R143="camblewick green","Correct","Guess Again")</f>
        <v>Guess Again</v>
      </c>
      <c r="S144" s="14"/>
      <c r="T144" s="14"/>
      <c r="U144" s="14"/>
      <c r="V144" s="14"/>
      <c r="W144" s="14"/>
      <c r="X144" s="14"/>
      <c r="Z144" s="14" t="str">
        <f>IF(Z143="dastardly and mutley","Correct","Guess Again")</f>
        <v>Guess Again</v>
      </c>
      <c r="AA144" s="14"/>
      <c r="AB144" s="14"/>
      <c r="AC144" s="14"/>
      <c r="AD144" s="14"/>
      <c r="AE144" s="14"/>
      <c r="AF144" s="14"/>
      <c r="AH144" s="14" t="str">
        <f>IF(AH143="ivor the engine","Correct","Guess Again")</f>
        <v>Guess Again</v>
      </c>
      <c r="AI144" s="14"/>
      <c r="AJ144" s="14"/>
      <c r="AK144" s="14"/>
      <c r="AL144" s="14"/>
      <c r="AM144" s="14"/>
      <c r="AN144" s="14"/>
    </row>
    <row r="146" spans="2:10" ht="13.5" thickBot="1">
      <c r="B146" s="2">
        <f>AH132+1</f>
        <v>51</v>
      </c>
      <c r="J146" s="2">
        <f>B146+1</f>
        <v>52</v>
      </c>
    </row>
    <row r="147" spans="2:16" ht="12.75">
      <c r="B147" s="15"/>
      <c r="C147" s="16"/>
      <c r="D147" s="16"/>
      <c r="E147" s="16"/>
      <c r="F147" s="16"/>
      <c r="G147" s="16"/>
      <c r="H147" s="17"/>
      <c r="J147" s="15"/>
      <c r="K147" s="16"/>
      <c r="L147" s="16"/>
      <c r="M147" s="16"/>
      <c r="N147" s="16"/>
      <c r="O147" s="16"/>
      <c r="P147" s="17"/>
    </row>
    <row r="148" spans="2:16" ht="12.75">
      <c r="B148" s="18"/>
      <c r="C148" s="19"/>
      <c r="D148" s="19"/>
      <c r="E148" s="19"/>
      <c r="F148" s="19"/>
      <c r="G148" s="19"/>
      <c r="H148" s="20"/>
      <c r="J148" s="18"/>
      <c r="K148" s="19"/>
      <c r="L148" s="19"/>
      <c r="M148" s="19"/>
      <c r="N148" s="19"/>
      <c r="O148" s="19"/>
      <c r="P148" s="20"/>
    </row>
    <row r="149" spans="2:16" ht="12.75">
      <c r="B149" s="18"/>
      <c r="C149" s="19"/>
      <c r="D149" s="19"/>
      <c r="E149" s="19"/>
      <c r="F149" s="19"/>
      <c r="G149" s="19"/>
      <c r="H149" s="20"/>
      <c r="J149" s="18"/>
      <c r="K149" s="19"/>
      <c r="L149" s="19"/>
      <c r="M149" s="19"/>
      <c r="N149" s="19"/>
      <c r="O149" s="19"/>
      <c r="P149" s="20"/>
    </row>
    <row r="150" spans="2:16" ht="12.75">
      <c r="B150" s="18"/>
      <c r="C150" s="19"/>
      <c r="D150" s="19"/>
      <c r="E150" s="19"/>
      <c r="F150" s="19"/>
      <c r="G150" s="19"/>
      <c r="H150" s="20"/>
      <c r="J150" s="18"/>
      <c r="K150" s="19"/>
      <c r="L150" s="19"/>
      <c r="M150" s="19"/>
      <c r="N150" s="19"/>
      <c r="O150" s="19"/>
      <c r="P150" s="20"/>
    </row>
    <row r="151" spans="2:16" ht="12.75">
      <c r="B151" s="18"/>
      <c r="C151" s="19"/>
      <c r="D151" s="19"/>
      <c r="E151" s="19"/>
      <c r="F151" s="19"/>
      <c r="G151" s="19"/>
      <c r="H151" s="20"/>
      <c r="J151" s="18"/>
      <c r="K151" s="19"/>
      <c r="L151" s="19"/>
      <c r="M151" s="19"/>
      <c r="N151" s="19"/>
      <c r="O151" s="19"/>
      <c r="P151" s="20"/>
    </row>
    <row r="152" spans="2:16" ht="12.75">
      <c r="B152" s="18"/>
      <c r="C152" s="19"/>
      <c r="D152" s="19"/>
      <c r="E152" s="19"/>
      <c r="F152" s="19"/>
      <c r="G152" s="19"/>
      <c r="H152" s="20"/>
      <c r="J152" s="18"/>
      <c r="K152" s="19"/>
      <c r="L152" s="19"/>
      <c r="M152" s="19"/>
      <c r="N152" s="19"/>
      <c r="O152" s="19"/>
      <c r="P152" s="20"/>
    </row>
    <row r="153" spans="2:16" ht="12.75">
      <c r="B153" s="18"/>
      <c r="C153" s="19"/>
      <c r="D153" s="19"/>
      <c r="E153" s="19"/>
      <c r="F153" s="19"/>
      <c r="G153" s="19"/>
      <c r="H153" s="20"/>
      <c r="J153" s="18"/>
      <c r="K153" s="19"/>
      <c r="L153" s="19"/>
      <c r="M153" s="19"/>
      <c r="N153" s="19"/>
      <c r="O153" s="19"/>
      <c r="P153" s="20"/>
    </row>
    <row r="154" spans="2:16" ht="12.75">
      <c r="B154" s="18"/>
      <c r="C154" s="19"/>
      <c r="D154" s="19"/>
      <c r="E154" s="19"/>
      <c r="F154" s="19"/>
      <c r="G154" s="19"/>
      <c r="H154" s="20"/>
      <c r="J154" s="18"/>
      <c r="K154" s="19"/>
      <c r="L154" s="19"/>
      <c r="M154" s="19"/>
      <c r="N154" s="19"/>
      <c r="O154" s="19"/>
      <c r="P154" s="20"/>
    </row>
    <row r="155" spans="2:17" ht="13.5" thickBot="1">
      <c r="B155" s="21"/>
      <c r="C155" s="22"/>
      <c r="D155" s="22"/>
      <c r="E155" s="22"/>
      <c r="F155" s="22"/>
      <c r="G155" s="22"/>
      <c r="H155" s="23"/>
      <c r="I155" s="3"/>
      <c r="J155" s="21"/>
      <c r="K155" s="22"/>
      <c r="L155" s="22"/>
      <c r="M155" s="22"/>
      <c r="N155" s="22"/>
      <c r="O155" s="22"/>
      <c r="P155" s="23"/>
      <c r="Q155" s="3"/>
    </row>
    <row r="157" spans="2:16" ht="12.75">
      <c r="B157" s="11"/>
      <c r="C157" s="12"/>
      <c r="D157" s="12"/>
      <c r="E157" s="12"/>
      <c r="F157" s="12"/>
      <c r="G157" s="12"/>
      <c r="H157" s="13"/>
      <c r="J157" s="11"/>
      <c r="K157" s="12"/>
      <c r="L157" s="12"/>
      <c r="M157" s="12"/>
      <c r="N157" s="12"/>
      <c r="O157" s="12"/>
      <c r="P157" s="13"/>
    </row>
    <row r="158" spans="2:16" ht="12.75">
      <c r="B158" s="14" t="str">
        <f>IF(B157="wizbit","Correct","Guess Again")</f>
        <v>Guess Again</v>
      </c>
      <c r="C158" s="14"/>
      <c r="D158" s="14"/>
      <c r="E158" s="14"/>
      <c r="F158" s="14"/>
      <c r="G158" s="14"/>
      <c r="H158" s="14"/>
      <c r="J158" s="14" t="str">
        <f>IF(J157="roobarb","Correct","Guess Again")</f>
        <v>Guess Again</v>
      </c>
      <c r="K158" s="14"/>
      <c r="L158" s="14"/>
      <c r="M158" s="14"/>
      <c r="N158" s="14"/>
      <c r="O158" s="14"/>
      <c r="P158" s="14"/>
    </row>
    <row r="162" spans="5:17" ht="15.75">
      <c r="E162" s="33" t="s">
        <v>1</v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9" ht="12.75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5:19" ht="12.75">
      <c r="E164" s="7">
        <v>1</v>
      </c>
      <c r="F164" s="30" t="str">
        <f>IF(R102="Correct","Bananaman","LOCKED")</f>
        <v>LOCKED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6:19" ht="12.75">
      <c r="F165" s="28">
        <f>IF(F164="LOCKED","","Where did Eric live?")</f>
      </c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6:19" ht="12.75">
      <c r="F166" s="24"/>
      <c r="G166" s="25"/>
      <c r="H166" s="25"/>
      <c r="I166" s="25"/>
      <c r="J166" s="25"/>
      <c r="K166" s="25"/>
      <c r="L166" s="26"/>
      <c r="M166" s="8"/>
      <c r="N166" s="8"/>
      <c r="O166" s="8"/>
      <c r="P166" s="8"/>
      <c r="Q166" s="8"/>
      <c r="R166" s="8"/>
      <c r="S166" s="8"/>
    </row>
    <row r="167" spans="6:19" ht="12.75">
      <c r="F167" s="27" t="str">
        <f>IF(F166="29 Acacia Road","Correct","Guess Again")</f>
        <v>Guess Again</v>
      </c>
      <c r="G167" s="27"/>
      <c r="H167" s="27"/>
      <c r="I167" s="27"/>
      <c r="J167" s="27"/>
      <c r="K167" s="27"/>
      <c r="L167" s="27"/>
      <c r="M167" s="8"/>
      <c r="N167" s="8"/>
      <c r="O167" s="8"/>
      <c r="P167" s="8"/>
      <c r="Q167" s="8"/>
      <c r="R167" s="8"/>
      <c r="S167" s="8"/>
    </row>
    <row r="168" spans="6:19" ht="12.75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5:19" ht="12.75">
      <c r="E169" s="7">
        <v>2</v>
      </c>
      <c r="F169" s="30" t="str">
        <f>IF(Z116="Correct","Battle Of The Planets","LOCKED")</f>
        <v>LOCKED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6:19" ht="27" customHeight="1">
      <c r="F170" s="28">
        <f>IF(F169="LOCKED","","7 Zark 7 looked ofter the undersea base, but who was his companion?")</f>
      </c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6:19" ht="12.75">
      <c r="F171" s="24"/>
      <c r="G171" s="25"/>
      <c r="H171" s="25"/>
      <c r="I171" s="25"/>
      <c r="J171" s="25"/>
      <c r="K171" s="25"/>
      <c r="L171" s="26"/>
      <c r="M171" s="8"/>
      <c r="N171" s="8"/>
      <c r="O171" s="8"/>
      <c r="P171" s="8"/>
      <c r="Q171" s="8"/>
      <c r="R171" s="8"/>
      <c r="S171" s="8"/>
    </row>
    <row r="172" spans="6:19" ht="12.75">
      <c r="F172" s="27" t="str">
        <f>IF(F171="1 Rover 1","Correct","Guess Again")</f>
        <v>Guess Again</v>
      </c>
      <c r="G172" s="27"/>
      <c r="H172" s="27"/>
      <c r="I172" s="27"/>
      <c r="J172" s="27"/>
      <c r="K172" s="27"/>
      <c r="L172" s="27"/>
      <c r="M172" s="8"/>
      <c r="N172" s="8"/>
      <c r="O172" s="8"/>
      <c r="P172" s="8"/>
      <c r="Q172" s="8"/>
      <c r="R172" s="8"/>
      <c r="S172" s="8"/>
    </row>
    <row r="173" spans="6:19" ht="12.75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5:19" ht="12.75">
      <c r="E174" s="7">
        <v>3</v>
      </c>
      <c r="F174" s="30" t="str">
        <f>IF(AH18="Correct","Captain Pugwash","LOCKED")</f>
        <v>LOCKED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6:19" ht="12.75">
      <c r="F175" s="28">
        <f>IF(F174="LOCKED","","What was the name of their ship?")</f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6:19" ht="12.75">
      <c r="F176" s="24"/>
      <c r="G176" s="25"/>
      <c r="H176" s="25"/>
      <c r="I176" s="25"/>
      <c r="J176" s="25"/>
      <c r="K176" s="25"/>
      <c r="L176" s="26"/>
      <c r="M176" s="8"/>
      <c r="N176" s="8"/>
      <c r="O176" s="8"/>
      <c r="P176" s="8"/>
      <c r="Q176" s="8"/>
      <c r="R176" s="8"/>
      <c r="S176" s="8"/>
    </row>
    <row r="177" spans="6:19" ht="12.75">
      <c r="F177" s="27" t="str">
        <f>IF(F176="The Black Pig","Correct","Guess Again")</f>
        <v>Guess Again</v>
      </c>
      <c r="G177" s="27"/>
      <c r="H177" s="27"/>
      <c r="I177" s="27"/>
      <c r="J177" s="27"/>
      <c r="K177" s="27"/>
      <c r="L177" s="27"/>
      <c r="M177" s="8"/>
      <c r="N177" s="8"/>
      <c r="O177" s="8"/>
      <c r="P177" s="8"/>
      <c r="Q177" s="8"/>
      <c r="R177" s="8"/>
      <c r="S177" s="8"/>
    </row>
    <row r="178" spans="6:19" ht="12.75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5:19" ht="12.75">
      <c r="E179" s="7">
        <v>4</v>
      </c>
      <c r="F179" s="30" t="str">
        <f>IF(R18="Correct","Danger Mouse","LOCKED")</f>
        <v>LOCKED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6:19" ht="12.75">
      <c r="F180" s="28">
        <f>IF(F179="LOCKED","","Who provided the voice for DM?")</f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6:19" ht="12.75">
      <c r="F181" s="24"/>
      <c r="G181" s="25"/>
      <c r="H181" s="25"/>
      <c r="I181" s="25"/>
      <c r="J181" s="25"/>
      <c r="K181" s="25"/>
      <c r="L181" s="26"/>
      <c r="M181" s="8"/>
      <c r="N181" s="8"/>
      <c r="O181" s="8"/>
      <c r="P181" s="8"/>
      <c r="Q181" s="8"/>
      <c r="R181" s="8"/>
      <c r="S181" s="8"/>
    </row>
    <row r="182" spans="6:19" ht="12.75">
      <c r="F182" s="27" t="str">
        <f>IF(F181="David Jason","Correct","Guess Again")</f>
        <v>Guess Again</v>
      </c>
      <c r="G182" s="27"/>
      <c r="H182" s="27"/>
      <c r="I182" s="27"/>
      <c r="J182" s="27"/>
      <c r="K182" s="27"/>
      <c r="L182" s="27"/>
      <c r="M182" s="8"/>
      <c r="N182" s="8"/>
      <c r="O182" s="8"/>
      <c r="P182" s="8"/>
      <c r="Q182" s="8"/>
      <c r="R182" s="8"/>
      <c r="S182" s="8"/>
    </row>
    <row r="183" spans="6:19" ht="12.75">
      <c r="F183" s="29" t="str">
        <f>IF(P183=1,(HYPERLINK("http://www.dangermouse.org/sounds/intro.wav","Click Here For Theme Tune")),"Bonus Feature LOCKED")</f>
        <v>Bonus Feature LOCKED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10">
        <f>IF(F182="Correct",1,0)</f>
        <v>0</v>
      </c>
      <c r="Q183" s="8"/>
      <c r="R183" s="8"/>
      <c r="S183" s="8"/>
    </row>
    <row r="184" spans="6:19" ht="12.75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5:35" ht="12.75">
      <c r="E185" s="7">
        <v>5</v>
      </c>
      <c r="F185" s="30" t="str">
        <f>IF(AH102="Correct","Fraggle Rock","LOCKED")</f>
        <v>LOCKED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AI185" s="3"/>
    </row>
    <row r="186" spans="6:35" ht="12.75">
      <c r="F186" s="28">
        <f>IF(F185="LOCKED","","What was the name of the lighthouse keepers dog?")</f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AI186" s="3"/>
    </row>
    <row r="187" spans="6:35" ht="12.75">
      <c r="F187" s="24"/>
      <c r="G187" s="25"/>
      <c r="H187" s="25"/>
      <c r="I187" s="25"/>
      <c r="J187" s="25"/>
      <c r="K187" s="25"/>
      <c r="L187" s="26"/>
      <c r="M187" s="8"/>
      <c r="N187" s="8"/>
      <c r="O187" s="8"/>
      <c r="P187" s="8"/>
      <c r="Q187" s="8"/>
      <c r="R187" s="8"/>
      <c r="S187" s="8"/>
      <c r="AI187" s="3"/>
    </row>
    <row r="188" spans="6:35" ht="12.75">
      <c r="F188" s="27" t="str">
        <f>IF(F187="sprocket","Correct","Guess Again")</f>
        <v>Guess Again</v>
      </c>
      <c r="G188" s="27"/>
      <c r="H188" s="27"/>
      <c r="I188" s="27"/>
      <c r="J188" s="27"/>
      <c r="K188" s="27"/>
      <c r="L188" s="27"/>
      <c r="M188" s="8"/>
      <c r="N188" s="8"/>
      <c r="O188" s="8"/>
      <c r="P188" s="8"/>
      <c r="Q188" s="8"/>
      <c r="R188" s="8"/>
      <c r="S188" s="8"/>
      <c r="AI188" s="3"/>
    </row>
    <row r="189" spans="6:35" ht="12.75">
      <c r="F189" s="29" t="str">
        <f>IF(P189=1,(HYPERLINK("http://www.kids-tv.co.uk/sounds/fraggle.wav","Click Here For Theme Tune")),"Bonus Feature LOCKED")</f>
        <v>Bonus Feature LOCKED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10">
        <f>IF(F188="Correct",1,0)</f>
        <v>0</v>
      </c>
      <c r="Q189" s="8"/>
      <c r="R189" s="8"/>
      <c r="S189" s="8"/>
      <c r="AI189" s="3"/>
    </row>
    <row r="190" spans="6:35" ht="12.75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AI190" s="3"/>
    </row>
    <row r="191" spans="5:35" ht="12.75">
      <c r="E191" s="7">
        <v>6</v>
      </c>
      <c r="F191" s="30" t="str">
        <f>IF(AH88="Correct","Godzilla","LOCKED")</f>
        <v>LOCKED</v>
      </c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AI191" s="3"/>
    </row>
    <row r="192" spans="6:35" ht="26.25" customHeight="1">
      <c r="F192" s="28">
        <f>IF(F191="LOCKED","","According to the theme song, how high was Godzilla?")</f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AI192" s="3"/>
    </row>
    <row r="193" spans="6:35" ht="12.75">
      <c r="F193" s="24"/>
      <c r="G193" s="25"/>
      <c r="H193" s="25"/>
      <c r="I193" s="25"/>
      <c r="J193" s="25"/>
      <c r="K193" s="25"/>
      <c r="L193" s="26"/>
      <c r="M193" s="8"/>
      <c r="N193" s="8"/>
      <c r="O193" s="8"/>
      <c r="P193" s="8"/>
      <c r="Q193" s="8"/>
      <c r="R193" s="8"/>
      <c r="S193" s="8"/>
      <c r="AI193" s="3"/>
    </row>
    <row r="194" spans="6:35" ht="12.75">
      <c r="F194" s="27" t="str">
        <f>IF(F193="Thirty Stories","Correct",IF(F193="30 Stories","Correct","Guess Again"))</f>
        <v>Guess Again</v>
      </c>
      <c r="G194" s="27"/>
      <c r="H194" s="27"/>
      <c r="I194" s="27"/>
      <c r="J194" s="27"/>
      <c r="K194" s="27"/>
      <c r="L194" s="27"/>
      <c r="M194" s="8"/>
      <c r="N194" s="8"/>
      <c r="O194" s="8"/>
      <c r="P194" s="8"/>
      <c r="Q194" s="8"/>
      <c r="R194" s="8"/>
      <c r="S194" s="8"/>
      <c r="AI194" s="3"/>
    </row>
    <row r="195" spans="6:35" ht="12.75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AI195" s="3"/>
    </row>
    <row r="196" spans="5:35" ht="12.75">
      <c r="E196" s="7">
        <v>7</v>
      </c>
      <c r="F196" s="30" t="str">
        <f>IF(Z60="Correct","Grange Hill","LOCKED")</f>
        <v>LOCKED</v>
      </c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AI196" s="3"/>
    </row>
    <row r="197" spans="6:35" ht="12.75">
      <c r="F197" s="28">
        <f>IF(F196="LOCKED","","Name the TV spin off with Tod Carty?")</f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AI197" s="3"/>
    </row>
    <row r="198" spans="6:35" ht="12.75">
      <c r="F198" s="24"/>
      <c r="G198" s="25"/>
      <c r="H198" s="25"/>
      <c r="I198" s="25"/>
      <c r="J198" s="25"/>
      <c r="K198" s="25"/>
      <c r="L198" s="26"/>
      <c r="M198" s="8"/>
      <c r="N198" s="8"/>
      <c r="O198" s="8"/>
      <c r="P198" s="8"/>
      <c r="Q198" s="8"/>
      <c r="R198" s="8"/>
      <c r="S198" s="8"/>
      <c r="AI198" s="3"/>
    </row>
    <row r="199" spans="6:35" ht="12.75">
      <c r="F199" s="27" t="str">
        <f>IF(F198="Tuckers luck","Correct","Guess Again")</f>
        <v>Guess Again</v>
      </c>
      <c r="G199" s="27"/>
      <c r="H199" s="27"/>
      <c r="I199" s="27"/>
      <c r="J199" s="27"/>
      <c r="K199" s="27"/>
      <c r="L199" s="27"/>
      <c r="M199" s="8"/>
      <c r="N199" s="8"/>
      <c r="O199" s="8"/>
      <c r="P199" s="8"/>
      <c r="Q199" s="8"/>
      <c r="R199" s="8"/>
      <c r="S199" s="8"/>
      <c r="AI199" s="3"/>
    </row>
    <row r="200" spans="6:35" ht="12.75">
      <c r="F200" s="29" t="str">
        <f>IF(P200=1,(HYPERLINK("http://www.kids-tv.co.uk/sounds/grange.mp3","Click Here For Theme Tune")),"Bonus Feature LOCKED")</f>
        <v>Bonus Feature LOCKED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10">
        <f>IF(F199="Correct",1,0)</f>
        <v>0</v>
      </c>
      <c r="Q200" s="8"/>
      <c r="R200" s="8"/>
      <c r="S200" s="8"/>
      <c r="AI200" s="3"/>
    </row>
    <row r="201" spans="6:35" ht="12.75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AI201" s="3"/>
    </row>
    <row r="202" spans="5:35" ht="12.75">
      <c r="E202" s="7">
        <v>8</v>
      </c>
      <c r="F202" s="30" t="str">
        <f>IF(R116="Correct","The Raccoons","LOCKED")</f>
        <v>LOCKED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AI202" s="3"/>
    </row>
    <row r="203" spans="6:35" ht="12.75">
      <c r="F203" s="28">
        <f>IF(F202="LOCKED","","What was the name of the forrest?")</f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AI203" s="3"/>
    </row>
    <row r="204" spans="6:35" ht="12.75">
      <c r="F204" s="24"/>
      <c r="G204" s="25"/>
      <c r="H204" s="25"/>
      <c r="I204" s="25"/>
      <c r="J204" s="25"/>
      <c r="K204" s="25"/>
      <c r="L204" s="26"/>
      <c r="M204" s="8"/>
      <c r="N204" s="8"/>
      <c r="O204" s="8"/>
      <c r="P204" s="8"/>
      <c r="Q204" s="8"/>
      <c r="R204" s="8"/>
      <c r="S204" s="8"/>
      <c r="AI204" s="3"/>
    </row>
    <row r="205" spans="6:35" ht="12.75">
      <c r="F205" s="27" t="str">
        <f>IF(F204="Evergreen Forest","Correct","Guess Again")</f>
        <v>Guess Again</v>
      </c>
      <c r="G205" s="27"/>
      <c r="H205" s="27"/>
      <c r="I205" s="27"/>
      <c r="J205" s="27"/>
      <c r="K205" s="27"/>
      <c r="L205" s="27"/>
      <c r="M205" s="8"/>
      <c r="N205" s="8"/>
      <c r="O205" s="8"/>
      <c r="P205" s="8"/>
      <c r="Q205" s="8"/>
      <c r="R205" s="8"/>
      <c r="S205" s="8"/>
      <c r="AI205" s="3"/>
    </row>
    <row r="206" spans="6:35" ht="12.75">
      <c r="F206" s="8"/>
      <c r="G206" s="8"/>
      <c r="H206" s="8"/>
      <c r="I206" s="8"/>
      <c r="J206" s="8"/>
      <c r="K206" s="9"/>
      <c r="L206" s="8"/>
      <c r="M206" s="8"/>
      <c r="N206" s="8"/>
      <c r="O206" s="8"/>
      <c r="P206" s="8"/>
      <c r="Q206" s="8"/>
      <c r="R206" s="8"/>
      <c r="S206" s="8"/>
      <c r="AI206" s="3"/>
    </row>
    <row r="207" spans="5:35" ht="12.75">
      <c r="E207" s="7" t="s">
        <v>3</v>
      </c>
      <c r="F207" s="30" t="str">
        <f>IF(J60="Correct","Star Fleet","LOCKED")</f>
        <v>LOCKED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AI207" s="3"/>
    </row>
    <row r="208" spans="6:35" ht="12.75">
      <c r="F208" s="36">
        <f>IF(F207="LOCKED","","No question for this one just a bonus feature")</f>
      </c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AI208" s="3"/>
    </row>
    <row r="209" spans="6:35" ht="12.75">
      <c r="F209" s="29" t="str">
        <f>IF(P209=1,(HYPERLINK("http://www.sfxb.co.uk/sounds/Themes/starfleetopening.mp3","Click Here For Theme Tune")),"Bonus Feature LOCKED")</f>
        <v>Bonus Feature LOCKED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10">
        <f>IF(F207="LOCKED",0,1)</f>
        <v>0</v>
      </c>
      <c r="Q209" s="8"/>
      <c r="R209" s="8"/>
      <c r="S209" s="8"/>
      <c r="AI209" s="3"/>
    </row>
    <row r="210" spans="6:35" ht="25.5" customHeight="1">
      <c r="F210" s="28">
        <f>IF(F207="LOCKED","","Trivia: theme by Paul Bliss was covered by Brian May")</f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AI210" s="3"/>
    </row>
    <row r="211" spans="6:35" ht="12.75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AI211" s="3"/>
    </row>
    <row r="212" spans="5:35" ht="12.75">
      <c r="E212" s="7">
        <v>9</v>
      </c>
      <c r="F212" s="30" t="str">
        <f>IF(J32="Correct","Stopit And Tidyup","LOCKED")</f>
        <v>LOCKED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AI212" s="3"/>
    </row>
    <row r="213" spans="6:35" ht="12.75">
      <c r="F213" s="28">
        <f>IF(F212="LOCKED","","Who Narrated this Animated Classic?")</f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AI213" s="3"/>
    </row>
    <row r="214" spans="6:35" ht="12.75">
      <c r="F214" s="24"/>
      <c r="G214" s="25"/>
      <c r="H214" s="25"/>
      <c r="I214" s="25"/>
      <c r="J214" s="25"/>
      <c r="K214" s="25"/>
      <c r="L214" s="26"/>
      <c r="M214" s="8"/>
      <c r="N214" s="8"/>
      <c r="O214" s="8"/>
      <c r="P214" s="8"/>
      <c r="Q214" s="8"/>
      <c r="R214" s="8"/>
      <c r="S214" s="8"/>
      <c r="AI214" s="3"/>
    </row>
    <row r="215" spans="6:35" ht="12.75">
      <c r="F215" s="27" t="str">
        <f>IF(F214="Terry Wogan","Correct","Guess Again")</f>
        <v>Guess Again</v>
      </c>
      <c r="G215" s="27"/>
      <c r="H215" s="27"/>
      <c r="I215" s="27"/>
      <c r="J215" s="27"/>
      <c r="K215" s="27"/>
      <c r="L215" s="27"/>
      <c r="M215" s="8"/>
      <c r="N215" s="8"/>
      <c r="O215" s="8"/>
      <c r="P215" s="8"/>
      <c r="Q215" s="8"/>
      <c r="R215" s="8"/>
      <c r="S215" s="8"/>
      <c r="AI215" s="3"/>
    </row>
    <row r="216" spans="6:35" ht="12.75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AI216" s="3"/>
    </row>
    <row r="217" spans="5:35" ht="12.75">
      <c r="E217" s="7" t="s">
        <v>3</v>
      </c>
      <c r="F217" s="30" t="str">
        <f>IF(R32="Correct","Terra Hawks","LOCKED")</f>
        <v>LOCKED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AI217" s="3"/>
    </row>
    <row r="218" spans="6:35" ht="12.75">
      <c r="F218" s="36">
        <f>IF(F217="LOCKED","","No question for this one just a bonus feature")</f>
      </c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AI218" s="3"/>
    </row>
    <row r="219" spans="6:35" ht="63" customHeight="1">
      <c r="F219" s="28">
        <f>IF(F217="LOCKED","","Trivia: Each programme started with someone playing a space invaders game and almost getting top score before the boss would announce an emergency.  The end sequence had a game of naughts and crosses between balls and squares.")</f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AI219" s="3"/>
    </row>
    <row r="220" spans="6:35" ht="12.75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AI220" s="3"/>
    </row>
    <row r="221" spans="5:35" ht="12.75">
      <c r="E221" s="7">
        <v>10</v>
      </c>
      <c r="F221" s="30" t="str">
        <f>IF(B60="Correct","Willo The Wisp","LOCKED")</f>
        <v>LOCKED</v>
      </c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AI221" s="3"/>
    </row>
    <row r="222" spans="6:35" ht="12.75">
      <c r="F222" s="28">
        <f>IF(F221="LOCKED","","What was the Name of the caterpillar?")</f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AI222" s="3"/>
    </row>
    <row r="223" spans="6:35" ht="12.75">
      <c r="F223" s="24"/>
      <c r="G223" s="25"/>
      <c r="H223" s="25"/>
      <c r="I223" s="25"/>
      <c r="J223" s="25"/>
      <c r="K223" s="25"/>
      <c r="L223" s="26"/>
      <c r="M223" s="8"/>
      <c r="N223" s="8"/>
      <c r="O223" s="8"/>
      <c r="P223" s="8"/>
      <c r="Q223" s="8"/>
      <c r="R223" s="8"/>
      <c r="S223" s="8"/>
      <c r="AI223" s="3"/>
    </row>
    <row r="224" spans="6:35" ht="12.75">
      <c r="F224" s="27" t="str">
        <f>IF(F223="Arthur","Correct","Guess Again")</f>
        <v>Guess Again</v>
      </c>
      <c r="G224" s="27"/>
      <c r="H224" s="27"/>
      <c r="I224" s="27"/>
      <c r="J224" s="27"/>
      <c r="K224" s="27"/>
      <c r="L224" s="27"/>
      <c r="M224" s="8"/>
      <c r="N224" s="8"/>
      <c r="O224" s="8"/>
      <c r="P224" s="8"/>
      <c r="Q224" s="8"/>
      <c r="R224" s="8"/>
      <c r="S224" s="8"/>
      <c r="AI224" s="3"/>
    </row>
    <row r="225" spans="6:35" ht="12.75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AI225" s="3"/>
    </row>
    <row r="226" spans="9:35" ht="12.75">
      <c r="I226" s="5"/>
      <c r="AI226" s="3"/>
    </row>
    <row r="227" ht="12.75">
      <c r="AI227" s="3"/>
    </row>
    <row r="228" ht="12.75">
      <c r="AI228" s="3"/>
    </row>
    <row r="229" ht="12.75">
      <c r="AI229" s="3"/>
    </row>
    <row r="230" spans="10:35" ht="12.75">
      <c r="J230" s="5"/>
      <c r="AI230" s="3"/>
    </row>
    <row r="231" ht="12.75">
      <c r="AI231" s="3"/>
    </row>
    <row r="232" ht="12.75">
      <c r="AI232" s="3"/>
    </row>
    <row r="233" ht="12.75">
      <c r="AI233" s="3"/>
    </row>
    <row r="234" ht="12.75">
      <c r="AI234" s="3"/>
    </row>
    <row r="235" ht="12.75">
      <c r="AI235" s="3"/>
    </row>
    <row r="236" ht="12.75">
      <c r="AI236" s="3"/>
    </row>
    <row r="237" ht="12.75">
      <c r="AI237" s="3"/>
    </row>
    <row r="238" ht="12.75">
      <c r="AI238" s="3"/>
    </row>
    <row r="239" ht="12.75">
      <c r="AI239" s="3"/>
    </row>
    <row r="240" ht="12.75">
      <c r="AI240" s="3"/>
    </row>
    <row r="241" ht="12.75">
      <c r="AI241" s="3"/>
    </row>
    <row r="242" ht="12.75">
      <c r="AI242" s="3"/>
    </row>
    <row r="243" ht="12.75">
      <c r="AI243" s="3"/>
    </row>
    <row r="244" ht="12.75">
      <c r="AI244" s="3"/>
    </row>
    <row r="245" ht="12.75">
      <c r="AI245" s="3"/>
    </row>
    <row r="246" ht="12.75">
      <c r="AI246" s="3"/>
    </row>
    <row r="247" ht="12.75">
      <c r="AI247" s="3"/>
    </row>
    <row r="248" ht="12.75">
      <c r="AI248" s="3"/>
    </row>
    <row r="249" ht="12.75">
      <c r="AI249" s="3"/>
    </row>
    <row r="250" ht="12.75">
      <c r="AI250" s="3"/>
    </row>
  </sheetData>
  <sheetProtection password="E115" sheet="1" objects="1" scenarios="1"/>
  <mergeCells count="215">
    <mergeCell ref="F221:S221"/>
    <mergeCell ref="F222:S222"/>
    <mergeCell ref="X2:AH2"/>
    <mergeCell ref="AK2:AM2"/>
    <mergeCell ref="F213:S213"/>
    <mergeCell ref="F217:S217"/>
    <mergeCell ref="F218:S218"/>
    <mergeCell ref="F219:S219"/>
    <mergeCell ref="F207:S207"/>
    <mergeCell ref="F208:S208"/>
    <mergeCell ref="AI2:AJ2"/>
    <mergeCell ref="X3:AE3"/>
    <mergeCell ref="AF3:AG3"/>
    <mergeCell ref="AH3:AO3"/>
    <mergeCell ref="F224:L224"/>
    <mergeCell ref="B3:W3"/>
    <mergeCell ref="B2:L2"/>
    <mergeCell ref="E162:Q162"/>
    <mergeCell ref="F164:S164"/>
    <mergeCell ref="F165:S165"/>
    <mergeCell ref="F169:S169"/>
    <mergeCell ref="F170:S170"/>
    <mergeCell ref="F174:S174"/>
    <mergeCell ref="F214:L214"/>
    <mergeCell ref="F223:L223"/>
    <mergeCell ref="F175:S175"/>
    <mergeCell ref="F179:S179"/>
    <mergeCell ref="F180:S180"/>
    <mergeCell ref="F185:S185"/>
    <mergeCell ref="F186:S186"/>
    <mergeCell ref="F191:S191"/>
    <mergeCell ref="F192:S192"/>
    <mergeCell ref="F204:L204"/>
    <mergeCell ref="F210:S210"/>
    <mergeCell ref="F183:O183"/>
    <mergeCell ref="F189:O189"/>
    <mergeCell ref="F200:O200"/>
    <mergeCell ref="F215:L215"/>
    <mergeCell ref="F212:S212"/>
    <mergeCell ref="F205:L205"/>
    <mergeCell ref="F196:S196"/>
    <mergeCell ref="F197:S197"/>
    <mergeCell ref="F202:S202"/>
    <mergeCell ref="F209:O209"/>
    <mergeCell ref="F176:L176"/>
    <mergeCell ref="F177:L177"/>
    <mergeCell ref="F181:L181"/>
    <mergeCell ref="F182:L182"/>
    <mergeCell ref="F203:S203"/>
    <mergeCell ref="AH133:AN141"/>
    <mergeCell ref="B147:H155"/>
    <mergeCell ref="J147:P155"/>
    <mergeCell ref="B144:H144"/>
    <mergeCell ref="B158:H158"/>
    <mergeCell ref="J158:P158"/>
    <mergeCell ref="B157:H157"/>
    <mergeCell ref="F187:L187"/>
    <mergeCell ref="F188:L188"/>
    <mergeCell ref="AH119:AN127"/>
    <mergeCell ref="Z115:AF115"/>
    <mergeCell ref="F198:L198"/>
    <mergeCell ref="F199:L199"/>
    <mergeCell ref="F193:L193"/>
    <mergeCell ref="F194:L194"/>
    <mergeCell ref="F167:L167"/>
    <mergeCell ref="F166:L166"/>
    <mergeCell ref="F171:L171"/>
    <mergeCell ref="F172:L172"/>
    <mergeCell ref="B119:H127"/>
    <mergeCell ref="J119:P127"/>
    <mergeCell ref="R119:X127"/>
    <mergeCell ref="Z119:AF127"/>
    <mergeCell ref="B7:H15"/>
    <mergeCell ref="J7:P15"/>
    <mergeCell ref="R7:X15"/>
    <mergeCell ref="Z7:AF15"/>
    <mergeCell ref="AH7:AN15"/>
    <mergeCell ref="AH21:AN29"/>
    <mergeCell ref="Z21:AF29"/>
    <mergeCell ref="R21:X29"/>
    <mergeCell ref="AH17:AN17"/>
    <mergeCell ref="AH18:AN18"/>
    <mergeCell ref="R17:X17"/>
    <mergeCell ref="R18:X18"/>
    <mergeCell ref="Z17:AF17"/>
    <mergeCell ref="Z18:AF18"/>
    <mergeCell ref="J21:P29"/>
    <mergeCell ref="B21:H29"/>
    <mergeCell ref="B35:H43"/>
    <mergeCell ref="J35:P43"/>
    <mergeCell ref="J157:P157"/>
    <mergeCell ref="R35:X43"/>
    <mergeCell ref="Z35:AF43"/>
    <mergeCell ref="B49:H57"/>
    <mergeCell ref="J49:P57"/>
    <mergeCell ref="R49:X57"/>
    <mergeCell ref="Z49:AF57"/>
    <mergeCell ref="B63:H71"/>
    <mergeCell ref="J63:P71"/>
    <mergeCell ref="J144:P144"/>
    <mergeCell ref="AH130:AN130"/>
    <mergeCell ref="B133:H141"/>
    <mergeCell ref="AH35:AN43"/>
    <mergeCell ref="AH49:AN57"/>
    <mergeCell ref="R63:X71"/>
    <mergeCell ref="Z63:AF71"/>
    <mergeCell ref="AH63:AN71"/>
    <mergeCell ref="Z59:AF59"/>
    <mergeCell ref="AH46:AN46"/>
    <mergeCell ref="AH45:AN45"/>
    <mergeCell ref="B143:H143"/>
    <mergeCell ref="J143:P143"/>
    <mergeCell ref="R143:X143"/>
    <mergeCell ref="Z143:AF143"/>
    <mergeCell ref="R144:X144"/>
    <mergeCell ref="Z144:AF144"/>
    <mergeCell ref="AH144:AN144"/>
    <mergeCell ref="J133:P141"/>
    <mergeCell ref="R133:X141"/>
    <mergeCell ref="Z133:AF141"/>
    <mergeCell ref="AH143:AN143"/>
    <mergeCell ref="B130:H130"/>
    <mergeCell ref="J130:P130"/>
    <mergeCell ref="R130:X130"/>
    <mergeCell ref="Z130:AF130"/>
    <mergeCell ref="B129:H129"/>
    <mergeCell ref="J129:P129"/>
    <mergeCell ref="R129:X129"/>
    <mergeCell ref="Z129:AF129"/>
    <mergeCell ref="AH129:AN129"/>
    <mergeCell ref="AH115:AN115"/>
    <mergeCell ref="B116:H116"/>
    <mergeCell ref="J116:P116"/>
    <mergeCell ref="R116:X116"/>
    <mergeCell ref="Z116:AF116"/>
    <mergeCell ref="AH116:AN116"/>
    <mergeCell ref="B115:H115"/>
    <mergeCell ref="J115:P115"/>
    <mergeCell ref="R115:X115"/>
    <mergeCell ref="AH102:AN102"/>
    <mergeCell ref="B105:H113"/>
    <mergeCell ref="J105:P113"/>
    <mergeCell ref="R105:X113"/>
    <mergeCell ref="Z105:AF113"/>
    <mergeCell ref="B102:H102"/>
    <mergeCell ref="J102:P102"/>
    <mergeCell ref="R102:X102"/>
    <mergeCell ref="Z102:AF102"/>
    <mergeCell ref="AH105:AN113"/>
    <mergeCell ref="AH101:AN101"/>
    <mergeCell ref="B91:H99"/>
    <mergeCell ref="J91:P99"/>
    <mergeCell ref="R91:X99"/>
    <mergeCell ref="Z91:AF99"/>
    <mergeCell ref="AH91:AN99"/>
    <mergeCell ref="B101:H101"/>
    <mergeCell ref="J101:P101"/>
    <mergeCell ref="R101:X101"/>
    <mergeCell ref="Z101:AF101"/>
    <mergeCell ref="AH87:AN87"/>
    <mergeCell ref="B88:H88"/>
    <mergeCell ref="J88:P88"/>
    <mergeCell ref="R88:X88"/>
    <mergeCell ref="Z88:AF88"/>
    <mergeCell ref="AH88:AN88"/>
    <mergeCell ref="B87:H87"/>
    <mergeCell ref="J87:P87"/>
    <mergeCell ref="R87:X87"/>
    <mergeCell ref="Z87:AF87"/>
    <mergeCell ref="AH74:AN74"/>
    <mergeCell ref="Z77:AF85"/>
    <mergeCell ref="AH77:AN85"/>
    <mergeCell ref="B74:H74"/>
    <mergeCell ref="J74:P74"/>
    <mergeCell ref="R74:X74"/>
    <mergeCell ref="Z74:AF74"/>
    <mergeCell ref="B77:H85"/>
    <mergeCell ref="J77:P85"/>
    <mergeCell ref="R77:X85"/>
    <mergeCell ref="B73:H73"/>
    <mergeCell ref="J73:P73"/>
    <mergeCell ref="R73:X73"/>
    <mergeCell ref="Z73:AF73"/>
    <mergeCell ref="AH73:AN73"/>
    <mergeCell ref="AH59:AN59"/>
    <mergeCell ref="B60:H60"/>
    <mergeCell ref="J60:P60"/>
    <mergeCell ref="R60:X60"/>
    <mergeCell ref="Z60:AF60"/>
    <mergeCell ref="AH60:AN60"/>
    <mergeCell ref="B59:H59"/>
    <mergeCell ref="J59:P59"/>
    <mergeCell ref="R59:X59"/>
    <mergeCell ref="B46:H46"/>
    <mergeCell ref="J46:P46"/>
    <mergeCell ref="R46:X46"/>
    <mergeCell ref="Z46:AF46"/>
    <mergeCell ref="B45:H45"/>
    <mergeCell ref="J45:P45"/>
    <mergeCell ref="R45:X45"/>
    <mergeCell ref="Z45:AF45"/>
    <mergeCell ref="AH31:AN31"/>
    <mergeCell ref="B32:H32"/>
    <mergeCell ref="J32:P32"/>
    <mergeCell ref="R32:X32"/>
    <mergeCell ref="Z32:AF32"/>
    <mergeCell ref="AH32:AN32"/>
    <mergeCell ref="B31:H31"/>
    <mergeCell ref="J31:P31"/>
    <mergeCell ref="R31:X31"/>
    <mergeCell ref="Z31:AF31"/>
    <mergeCell ref="B17:H17"/>
    <mergeCell ref="B18:H18"/>
    <mergeCell ref="J17:P17"/>
    <mergeCell ref="J18:P18"/>
  </mergeCells>
  <conditionalFormatting sqref="J18:P18 B18:H18 R18:X18 Z18:AF18 AH18:AN18 B32:H32 J32:P32 R32:X32 Z32:AF32 AH32:AN32 B46:H46 J46:P46 R46:X46 Z46:AF46 AH46:AN46 B60:H60 J60:P60 R60:X60 Z60:AF60 AH60:AN60 B74:H74 J74:P74 R74:X74 Z74:AF74 AH74:AN74 B88:H88 J88:P88 R88:X88 Z88:AF88 AH88:AN88 B102:H102 J102:P102 R102:X102 Z102:AF102 AH102:AN102 B116:H116 J116:P116 R116:X116 Z116:AF116 AH116:AN116 B130:H130 J130:P130 R130:X130 Z130:AF130 AH130:AN130 B144:H144 J144:P144 R144:X144 Z144:AF144 AH144:AN144 B158:H158 J158:P158 F167:L167 F172:L172 F177:L177 F182:L182 F188:L188 F194:L194 F199:L199 F205:L205 F215:L215 F224:L224">
    <cfRule type="cellIs" priority="1" dxfId="0" operator="equal" stopIfTrue="1">
      <formula>"Correct"</formula>
    </cfRule>
    <cfRule type="cellIs" priority="2" dxfId="1" operator="equal" stopIfTrue="1">
      <formula>"Guess Again"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www.theabductee.co.uk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Kids Classic TV Quiz</dc:title>
  <dc:subject/>
  <dc:creator>The Abductee</dc:creator>
  <cp:keywords/>
  <dc:description/>
  <cp:lastModifiedBy>Margaret</cp:lastModifiedBy>
  <cp:lastPrinted>2003-10-27T13:25:27Z</cp:lastPrinted>
  <dcterms:created xsi:type="dcterms:W3CDTF">2003-10-23T15:44:27Z</dcterms:created>
  <dcterms:modified xsi:type="dcterms:W3CDTF">2004-02-24T14:24:08Z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492923630</vt:i4>
  </property>
  <property fmtid="{D5CDD505-2E9C-101B-9397-08002B2CF9AE}" pid="3" name="_EmailSubject">
    <vt:lpwstr/>
  </property>
  <property fmtid="{D5CDD505-2E9C-101B-9397-08002B2CF9AE}" pid="4" name="_AuthorEmail">
    <vt:lpwstr>derek.johnson@minivator.co.uk</vt:lpwstr>
  </property>
  <property fmtid="{D5CDD505-2E9C-101B-9397-08002B2CF9AE}" pid="5" name="_AuthorEmailDisplayName">
    <vt:lpwstr>Derek Johnson</vt:lpwstr>
  </property>
</Properties>
</file>